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7970" windowHeight="2760" activeTab="2"/>
  </bookViews>
  <sheets>
    <sheet name="9кл" sheetId="1" r:id="rId1"/>
    <sheet name="10кл" sheetId="3" r:id="rId2"/>
    <sheet name="11кл" sheetId="4" r:id="rId3"/>
  </sheets>
  <calcPr calcId="124519"/>
</workbook>
</file>

<file path=xl/calcChain.xml><?xml version="1.0" encoding="utf-8"?>
<calcChain xmlns="http://schemas.openxmlformats.org/spreadsheetml/2006/main">
  <c r="M18" i="4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18" i="3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17" i="1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</calcChain>
</file>

<file path=xl/sharedStrings.xml><?xml version="1.0" encoding="utf-8"?>
<sst xmlns="http://schemas.openxmlformats.org/spreadsheetml/2006/main" count="272" uniqueCount="172">
  <si>
    <t>Члены жюри</t>
  </si>
  <si>
    <t xml:space="preserve">Председатель жюри: </t>
  </si>
  <si>
    <t>шифр</t>
  </si>
  <si>
    <t>район\    город</t>
  </si>
  <si>
    <t>ОУ</t>
  </si>
  <si>
    <t>класс</t>
  </si>
  <si>
    <t>отчество</t>
  </si>
  <si>
    <t>имя</t>
  </si>
  <si>
    <t>фамилия</t>
  </si>
  <si>
    <t>№</t>
  </si>
  <si>
    <t xml:space="preserve"> </t>
  </si>
  <si>
    <t>район\город</t>
  </si>
  <si>
    <t>__________________/ И.Н.Томилова</t>
  </si>
  <si>
    <t>Члены жюри:</t>
  </si>
  <si>
    <t>1.__________________/ Е.В. Шапетько</t>
  </si>
  <si>
    <t>2.__________________/ И.Д. Бородулина</t>
  </si>
  <si>
    <t>3.__________________/ Н.А. Усик</t>
  </si>
  <si>
    <t xml:space="preserve">Члены жюри: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</si>
  <si>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</si>
  <si>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</si>
  <si>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6"/>
        <color theme="1"/>
        <rFont val="Times New Roman"/>
        <family val="1"/>
        <charset val="204"/>
      </rPr>
      <t>Результаты</t>
    </r>
    <r>
      <rPr>
        <b/>
        <sz val="14"/>
        <color theme="1"/>
        <rFont val="Times New Roman"/>
        <family val="1"/>
        <charset val="204"/>
      </rPr>
      <t xml:space="preserve">  регионального этапа Всероссийской олимпиады школьников 2018 г.  </t>
    </r>
    <r>
      <rPr>
        <b/>
        <sz val="16"/>
        <color theme="1"/>
        <rFont val="Times New Roman"/>
        <family val="1"/>
        <charset val="204"/>
      </rPr>
      <t>по биологии 11 класс</t>
    </r>
  </si>
  <si>
    <t>дата проведения: 22, 23 января 2018 г.</t>
  </si>
  <si>
    <t>Результаты  регионального этапа Всероссийской олимпиады школьников 2018 г.  по биологии 9 класс</t>
  </si>
  <si>
    <t>Результаты  регионального этапа Всероссийской олимпиады школьников 2018 г.  по биологии 10 класс</t>
  </si>
  <si>
    <t>Бетенькова</t>
  </si>
  <si>
    <t>Рената</t>
  </si>
  <si>
    <t>МБОУ "Лицей №101"</t>
  </si>
  <si>
    <t>г.Барнаул</t>
  </si>
  <si>
    <t xml:space="preserve">Гервазиев </t>
  </si>
  <si>
    <t>Илья</t>
  </si>
  <si>
    <t>МБОУ "СОШ №49"</t>
  </si>
  <si>
    <t>Гуз</t>
  </si>
  <si>
    <t>Тимур</t>
  </si>
  <si>
    <t>МБОУ "Гимназия №11"</t>
  </si>
  <si>
    <t>г.Бийск</t>
  </si>
  <si>
    <t>Ермаков</t>
  </si>
  <si>
    <t>Андрей</t>
  </si>
  <si>
    <t>МБОУ "Лицей №4"</t>
  </si>
  <si>
    <t>Каменский район</t>
  </si>
  <si>
    <t>Ермоленко</t>
  </si>
  <si>
    <t>Елизавета</t>
  </si>
  <si>
    <t>МКОУ "СОШ №1"</t>
  </si>
  <si>
    <t>Залесовский район</t>
  </si>
  <si>
    <t>Кислицина</t>
  </si>
  <si>
    <t>Алина</t>
  </si>
  <si>
    <t>МБОУ "Лицей №121"</t>
  </si>
  <si>
    <t xml:space="preserve">Назина </t>
  </si>
  <si>
    <t>Вероника</t>
  </si>
  <si>
    <t>МБОУ "СОШ № 60"</t>
  </si>
  <si>
    <t>Наумова</t>
  </si>
  <si>
    <t xml:space="preserve">Ирина </t>
  </si>
  <si>
    <t>МБОУ "Арбузовская СОШ"</t>
  </si>
  <si>
    <t>Павловский район</t>
  </si>
  <si>
    <t>Николаенко</t>
  </si>
  <si>
    <t>Валентина</t>
  </si>
  <si>
    <t>МКОУ "Борисовская СОШ"</t>
  </si>
  <si>
    <t>Сергиевич</t>
  </si>
  <si>
    <t>Виктория</t>
  </si>
  <si>
    <t>МБОУ "Гимназия № 113"</t>
  </si>
  <si>
    <t xml:space="preserve">Струкова </t>
  </si>
  <si>
    <t>Вера</t>
  </si>
  <si>
    <t>Тимофеева</t>
  </si>
  <si>
    <t>Елена</t>
  </si>
  <si>
    <t>МБОУ "СОШ №127"</t>
  </si>
  <si>
    <t>Дарья</t>
  </si>
  <si>
    <t>КГБОУ "Бийский лицей-интернат Алтайского края"</t>
  </si>
  <si>
    <t>0609.</t>
  </si>
  <si>
    <t>0909.</t>
  </si>
  <si>
    <t>Аксенова</t>
  </si>
  <si>
    <t>Евгения</t>
  </si>
  <si>
    <t xml:space="preserve">Алымова </t>
  </si>
  <si>
    <t>Екатерина</t>
  </si>
  <si>
    <t>МКОУ "Нижнегусихинская СОШ"</t>
  </si>
  <si>
    <t>Усть-Пристанский район</t>
  </si>
  <si>
    <t>Волкова</t>
  </si>
  <si>
    <t>Татьяна</t>
  </si>
  <si>
    <t>МБОУ "Лицей №124"</t>
  </si>
  <si>
    <t>Воробьев</t>
  </si>
  <si>
    <t>Вадим</t>
  </si>
  <si>
    <t>МБОУ "СОШ № 9"</t>
  </si>
  <si>
    <t>Гаврищук</t>
  </si>
  <si>
    <t>Мирон</t>
  </si>
  <si>
    <t>МБОУ "СОШ №3"</t>
  </si>
  <si>
    <t>Голошин</t>
  </si>
  <si>
    <t>Антон</t>
  </si>
  <si>
    <t>КГБОУ "АКПЛ"</t>
  </si>
  <si>
    <t xml:space="preserve">Лебедев </t>
  </si>
  <si>
    <t>Николай</t>
  </si>
  <si>
    <t>МБОУ "Лицей «Сигма"</t>
  </si>
  <si>
    <t>Мечтаева</t>
  </si>
  <si>
    <t>Мария</t>
  </si>
  <si>
    <t xml:space="preserve">Нечаева </t>
  </si>
  <si>
    <t>МБОУ "СОШ № 3"</t>
  </si>
  <si>
    <t>Стурова</t>
  </si>
  <si>
    <t>МБОУ "Лицей "Сигма"</t>
  </si>
  <si>
    <t>Суслов</t>
  </si>
  <si>
    <t>Михаил</t>
  </si>
  <si>
    <t>МБОУ "Дмитротитовская СОШ"</t>
  </si>
  <si>
    <t>Кытмановский район</t>
  </si>
  <si>
    <t xml:space="preserve">Хорохоркин </t>
  </si>
  <si>
    <t>Герман</t>
  </si>
  <si>
    <t>МБОУ "Гимназия № 85"</t>
  </si>
  <si>
    <t>Бобрышева</t>
  </si>
  <si>
    <t>МБОУ "Кытмановская СОШ № 1"</t>
  </si>
  <si>
    <t>Гусева</t>
  </si>
  <si>
    <t>Ксения</t>
  </si>
  <si>
    <t>МБОУ "Гимназия № 3"</t>
  </si>
  <si>
    <t>г.Рубцовск</t>
  </si>
  <si>
    <t>Докторович</t>
  </si>
  <si>
    <t>Константин</t>
  </si>
  <si>
    <t>МБОУ "СОШ №9"</t>
  </si>
  <si>
    <t>г.Новоалтайск</t>
  </si>
  <si>
    <t>Кенн</t>
  </si>
  <si>
    <t>Анна</t>
  </si>
  <si>
    <t>МБОУ "СОШ №19"</t>
  </si>
  <si>
    <t>г.Яровое</t>
  </si>
  <si>
    <t>Королев</t>
  </si>
  <si>
    <t>Тимофей</t>
  </si>
  <si>
    <t>МБОУ "Лицей №73"</t>
  </si>
  <si>
    <t>Николаев</t>
  </si>
  <si>
    <t>Александр</t>
  </si>
  <si>
    <t>Пушкина</t>
  </si>
  <si>
    <t>Софья</t>
  </si>
  <si>
    <t>Салухудинова</t>
  </si>
  <si>
    <t>Суртаева</t>
  </si>
  <si>
    <t>МБОУ "Ельцовская СОШ"</t>
  </si>
  <si>
    <t>Ельцовский район</t>
  </si>
  <si>
    <t>Тарасов</t>
  </si>
  <si>
    <t>Алексей</t>
  </si>
  <si>
    <t>МБОУ "Гимназия №42"</t>
  </si>
  <si>
    <t>Укладов</t>
  </si>
  <si>
    <t>Егор</t>
  </si>
  <si>
    <t>МБОУ "Гимназия №27" имени Героя Советского Союза В.Е. Смирнова</t>
  </si>
  <si>
    <t xml:space="preserve">Черданцев </t>
  </si>
  <si>
    <t>Данил</t>
  </si>
  <si>
    <t>МБОУ "Гимназия №85"</t>
  </si>
  <si>
    <t>Юрьевна</t>
  </si>
  <si>
    <t>Дмитриевич</t>
  </si>
  <si>
    <t>Олегович</t>
  </si>
  <si>
    <t>Геннадьевич</t>
  </si>
  <si>
    <t>Евгеньевна</t>
  </si>
  <si>
    <t>Сергеевна</t>
  </si>
  <si>
    <t>Алексеевна</t>
  </si>
  <si>
    <t>Торшина</t>
  </si>
  <si>
    <t>Александровна</t>
  </si>
  <si>
    <t>Витальевич</t>
  </si>
  <si>
    <t>Викторович</t>
  </si>
  <si>
    <t>Андреевна</t>
  </si>
  <si>
    <t>Леонидович</t>
  </si>
  <si>
    <t>Алексеевич</t>
  </si>
  <si>
    <t>Сергеевич</t>
  </si>
  <si>
    <t>Александрович</t>
  </si>
  <si>
    <t>Артемьевич</t>
  </si>
  <si>
    <t>Дмитриевна</t>
  </si>
  <si>
    <t>Игоревна</t>
  </si>
  <si>
    <t>Андреевич</t>
  </si>
  <si>
    <t xml:space="preserve">I тур, теор. </t>
  </si>
  <si>
    <t>II тур, практический</t>
  </si>
  <si>
    <t>Сумма баллов</t>
  </si>
  <si>
    <t>Рейтинг</t>
  </si>
  <si>
    <t>Стптус
участника</t>
  </si>
  <si>
    <t>Бот.</t>
  </si>
  <si>
    <t>Зоол.</t>
  </si>
  <si>
    <t>Чел.</t>
  </si>
  <si>
    <t>Общ.</t>
  </si>
  <si>
    <t>ф.раст</t>
  </si>
  <si>
    <t>б/хим</t>
  </si>
  <si>
    <t>экол</t>
  </si>
  <si>
    <t>призер</t>
  </si>
  <si>
    <t>победитель</t>
  </si>
  <si>
    <t>победит</t>
  </si>
  <si>
    <t>недоезд</t>
  </si>
</sst>
</file>

<file path=xl/styles.xml><?xml version="1.0" encoding="utf-8"?>
<styleSheet xmlns="http://schemas.openxmlformats.org/spreadsheetml/2006/main">
  <numFmts count="4">
    <numFmt numFmtId="164" formatCode="0000"/>
    <numFmt numFmtId="165" formatCode="&quot;Да&quot;;&quot;Да&quot;;&quot;Нет&quot;"/>
    <numFmt numFmtId="166" formatCode="0.0"/>
    <numFmt numFmtId="167" formatCode="[$-419]General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15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left" wrapText="1"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12" fillId="0" borderId="5" xfId="0" applyFont="1" applyBorder="1" applyAlignment="1"/>
    <xf numFmtId="0" fontId="12" fillId="0" borderId="6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0" fillId="0" borderId="0" xfId="0" applyAlignment="1">
      <alignment horizontal="left"/>
    </xf>
    <xf numFmtId="0" fontId="0" fillId="2" borderId="1" xfId="0" applyNumberFormat="1" applyFill="1" applyBorder="1" applyAlignment="1">
      <alignment horizontal="center"/>
    </xf>
    <xf numFmtId="0" fontId="2" fillId="0" borderId="1" xfId="0" applyFont="1" applyBorder="1" applyAlignment="1">
      <alignment vertical="top"/>
    </xf>
    <xf numFmtId="2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13" fillId="0" borderId="5" xfId="0" applyFont="1" applyBorder="1" applyAlignment="1"/>
    <xf numFmtId="0" fontId="13" fillId="0" borderId="6" xfId="0" applyFont="1" applyBorder="1" applyAlignment="1"/>
    <xf numFmtId="0" fontId="6" fillId="0" borderId="0" xfId="0" applyFont="1" applyBorder="1" applyAlignment="1"/>
    <xf numFmtId="0" fontId="4" fillId="0" borderId="6" xfId="0" applyFont="1" applyBorder="1" applyAlignment="1"/>
    <xf numFmtId="0" fontId="1" fillId="0" borderId="0" xfId="0" applyFont="1" applyAlignment="1">
      <alignment horizontal="left"/>
    </xf>
    <xf numFmtId="0" fontId="4" fillId="0" borderId="5" xfId="0" applyFont="1" applyBorder="1" applyAlignment="1"/>
    <xf numFmtId="0" fontId="2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14" fillId="0" borderId="0" xfId="0" applyFont="1" applyAlignment="1">
      <alignment vertical="top"/>
    </xf>
    <xf numFmtId="2" fontId="1" fillId="0" borderId="1" xfId="0" applyNumberFormat="1" applyFont="1" applyBorder="1" applyAlignment="1">
      <alignment horizontal="left"/>
    </xf>
    <xf numFmtId="2" fontId="2" fillId="0" borderId="1" xfId="0" applyNumberFormat="1" applyFont="1" applyBorder="1"/>
    <xf numFmtId="0" fontId="0" fillId="0" borderId="1" xfId="0" applyBorder="1" applyAlignment="1">
      <alignment vertical="top"/>
    </xf>
    <xf numFmtId="0" fontId="14" fillId="0" borderId="1" xfId="0" applyFont="1" applyBorder="1" applyAlignment="1">
      <alignment vertical="top"/>
    </xf>
    <xf numFmtId="166" fontId="2" fillId="0" borderId="1" xfId="0" applyNumberFormat="1" applyFont="1" applyBorder="1" applyAlignment="1">
      <alignment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2" fontId="2" fillId="0" borderId="0" xfId="0" applyNumberFormat="1" applyFont="1" applyBorder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2" fillId="0" borderId="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5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165" fontId="7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" fillId="0" borderId="0" xfId="0" applyFont="1" applyAlignment="1"/>
    <xf numFmtId="0" fontId="13" fillId="0" borderId="0" xfId="0" applyFont="1" applyAlignment="1"/>
    <xf numFmtId="0" fontId="2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167" fontId="10" fillId="0" borderId="1" xfId="1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Font="1" applyAlignment="1"/>
    <xf numFmtId="0" fontId="1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167" fontId="10" fillId="0" borderId="1" xfId="1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/>
    </xf>
    <xf numFmtId="0" fontId="2" fillId="3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/>
    <xf numFmtId="2" fontId="2" fillId="0" borderId="1" xfId="0" applyNumberFormat="1" applyFont="1" applyFill="1" applyBorder="1"/>
    <xf numFmtId="0" fontId="2" fillId="0" borderId="0" xfId="0" applyFont="1" applyFill="1"/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167" fontId="10" fillId="0" borderId="1" xfId="1" applyNumberFormat="1" applyFont="1" applyFill="1" applyBorder="1" applyAlignment="1"/>
    <xf numFmtId="0" fontId="1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166" fontId="2" fillId="0" borderId="1" xfId="0" applyNumberFormat="1" applyFont="1" applyBorder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vertical="top"/>
    </xf>
    <xf numFmtId="166" fontId="20" fillId="0" borderId="1" xfId="0" applyNumberFormat="1" applyFont="1" applyBorder="1" applyAlignment="1">
      <alignment vertical="top"/>
    </xf>
    <xf numFmtId="0" fontId="13" fillId="0" borderId="1" xfId="0" applyFont="1" applyBorder="1" applyAlignment="1"/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19" fillId="0" borderId="1" xfId="0" applyFont="1" applyBorder="1" applyAlignment="1">
      <alignment horizontal="center"/>
    </xf>
    <xf numFmtId="166" fontId="13" fillId="0" borderId="1" xfId="0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top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/>
    </xf>
    <xf numFmtId="0" fontId="13" fillId="0" borderId="3" xfId="0" applyFont="1" applyBorder="1" applyAlignment="1"/>
    <xf numFmtId="0" fontId="13" fillId="0" borderId="2" xfId="0" applyFont="1" applyBorder="1" applyAlignment="1"/>
    <xf numFmtId="0" fontId="13" fillId="0" borderId="3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/>
    <xf numFmtId="2" fontId="2" fillId="2" borderId="1" xfId="0" applyNumberFormat="1" applyFont="1" applyFill="1" applyBorder="1"/>
    <xf numFmtId="0" fontId="2" fillId="2" borderId="0" xfId="0" applyFont="1" applyFill="1"/>
    <xf numFmtId="164" fontId="0" fillId="2" borderId="1" xfId="0" applyNumberForma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5"/>
  <sheetViews>
    <sheetView zoomScale="80" zoomScaleNormal="80" workbookViewId="0">
      <selection activeCell="A7" sqref="A7"/>
    </sheetView>
  </sheetViews>
  <sheetFormatPr defaultColWidth="9.140625" defaultRowHeight="15"/>
  <cols>
    <col min="1" max="1" width="4.140625" style="1" customWidth="1"/>
    <col min="2" max="2" width="6.42578125" style="1" customWidth="1"/>
    <col min="3" max="3" width="13.140625" style="50" customWidth="1"/>
    <col min="4" max="4" width="11.42578125" style="50" customWidth="1"/>
    <col min="5" max="5" width="15.85546875" style="84" customWidth="1"/>
    <col min="6" max="6" width="5.28515625" style="1" customWidth="1"/>
    <col min="7" max="7" width="30.28515625" style="1" customWidth="1"/>
    <col min="8" max="8" width="21.85546875" style="1" customWidth="1"/>
    <col min="9" max="9" width="8.7109375" style="1" customWidth="1"/>
    <col min="10" max="10" width="7.85546875" style="1" customWidth="1"/>
    <col min="11" max="11" width="7" style="1" customWidth="1"/>
    <col min="12" max="12" width="7.7109375" style="1" customWidth="1"/>
    <col min="13" max="13" width="8.7109375" style="1" customWidth="1"/>
    <col min="14" max="14" width="9.140625" style="1"/>
    <col min="15" max="15" width="8.42578125" style="1" customWidth="1"/>
    <col min="16" max="16384" width="9.140625" style="1"/>
  </cols>
  <sheetData>
    <row r="1" spans="1:76" s="5" customFormat="1" ht="18.75">
      <c r="A1" s="5" t="s">
        <v>22</v>
      </c>
      <c r="C1" s="64"/>
      <c r="D1" s="64"/>
      <c r="E1" s="64"/>
    </row>
    <row r="2" spans="1:76">
      <c r="G2" s="1" t="s">
        <v>10</v>
      </c>
    </row>
    <row r="3" spans="1:76" s="4" customFormat="1" ht="15.75">
      <c r="A3" s="4" t="s">
        <v>21</v>
      </c>
      <c r="C3" s="65"/>
      <c r="D3" s="65"/>
      <c r="E3" s="65"/>
    </row>
    <row r="5" spans="1:76" s="2" customFormat="1" ht="15.75" customHeight="1">
      <c r="A5" s="132" t="s">
        <v>9</v>
      </c>
      <c r="B5" s="134" t="s">
        <v>2</v>
      </c>
      <c r="C5" s="133" t="s">
        <v>8</v>
      </c>
      <c r="D5" s="133" t="s">
        <v>7</v>
      </c>
      <c r="E5" s="133" t="s">
        <v>6</v>
      </c>
      <c r="F5" s="132" t="s">
        <v>5</v>
      </c>
      <c r="G5" s="132" t="s">
        <v>4</v>
      </c>
      <c r="H5" s="136" t="s">
        <v>3</v>
      </c>
      <c r="I5" s="130" t="s">
        <v>156</v>
      </c>
      <c r="J5" s="137" t="s">
        <v>157</v>
      </c>
      <c r="K5" s="137"/>
      <c r="L5" s="137"/>
      <c r="M5" s="137"/>
      <c r="N5" s="130" t="s">
        <v>158</v>
      </c>
      <c r="O5" s="131" t="s">
        <v>159</v>
      </c>
      <c r="P5" s="130" t="s">
        <v>160</v>
      </c>
    </row>
    <row r="6" spans="1:76" s="2" customFormat="1" ht="15.75">
      <c r="A6" s="132"/>
      <c r="B6" s="135"/>
      <c r="C6" s="133"/>
      <c r="D6" s="133"/>
      <c r="E6" s="133"/>
      <c r="F6" s="132"/>
      <c r="G6" s="132"/>
      <c r="H6" s="136"/>
      <c r="I6" s="130"/>
      <c r="J6" s="104" t="s">
        <v>161</v>
      </c>
      <c r="K6" s="104" t="s">
        <v>162</v>
      </c>
      <c r="L6" s="104" t="s">
        <v>163</v>
      </c>
      <c r="M6" s="105" t="s">
        <v>164</v>
      </c>
      <c r="N6" s="130"/>
      <c r="O6" s="131"/>
      <c r="P6" s="130"/>
    </row>
    <row r="7" spans="1:76" s="2" customFormat="1" ht="15.75">
      <c r="A7" s="38">
        <v>1</v>
      </c>
      <c r="B7" s="154">
        <v>1109</v>
      </c>
      <c r="C7" s="66" t="s">
        <v>59</v>
      </c>
      <c r="D7" s="66" t="s">
        <v>60</v>
      </c>
      <c r="E7" s="87" t="s">
        <v>136</v>
      </c>
      <c r="F7" s="55">
        <v>9</v>
      </c>
      <c r="G7" s="56" t="s">
        <v>45</v>
      </c>
      <c r="H7" s="56" t="s">
        <v>27</v>
      </c>
      <c r="I7" s="3">
        <v>70.5</v>
      </c>
      <c r="J7" s="104">
        <v>16.5</v>
      </c>
      <c r="K7" s="104">
        <v>8.5</v>
      </c>
      <c r="L7" s="104">
        <v>9.5</v>
      </c>
      <c r="M7" s="108">
        <f t="shared" ref="M7:M17" si="0">SUM(J7:L7)</f>
        <v>34.5</v>
      </c>
      <c r="N7" s="108">
        <f t="shared" ref="N7:N17" si="1">I7+M7</f>
        <v>105</v>
      </c>
      <c r="O7" s="129">
        <v>1</v>
      </c>
      <c r="P7" s="120" t="s">
        <v>170</v>
      </c>
    </row>
    <row r="8" spans="1:76" s="2" customFormat="1" ht="17.100000000000001" customHeight="1">
      <c r="A8" s="38">
        <v>2</v>
      </c>
      <c r="B8" s="154">
        <v>809</v>
      </c>
      <c r="C8" s="36" t="s">
        <v>49</v>
      </c>
      <c r="D8" s="36" t="s">
        <v>50</v>
      </c>
      <c r="E8" s="36" t="s">
        <v>141</v>
      </c>
      <c r="F8" s="54">
        <v>9</v>
      </c>
      <c r="G8" s="53" t="s">
        <v>51</v>
      </c>
      <c r="H8" s="53" t="s">
        <v>52</v>
      </c>
      <c r="I8" s="3">
        <v>63</v>
      </c>
      <c r="J8" s="3">
        <v>15.5</v>
      </c>
      <c r="K8" s="3">
        <v>14.5</v>
      </c>
      <c r="L8" s="41">
        <v>10.5</v>
      </c>
      <c r="M8" s="108">
        <f t="shared" si="0"/>
        <v>40.5</v>
      </c>
      <c r="N8" s="108">
        <f t="shared" si="1"/>
        <v>103.5</v>
      </c>
      <c r="O8" s="129">
        <v>2</v>
      </c>
      <c r="P8" s="127" t="s">
        <v>168</v>
      </c>
    </row>
    <row r="9" spans="1:76" s="2" customFormat="1" ht="17.100000000000001" customHeight="1">
      <c r="A9" s="38">
        <v>3</v>
      </c>
      <c r="B9" s="154">
        <v>109</v>
      </c>
      <c r="C9" s="36" t="s">
        <v>24</v>
      </c>
      <c r="D9" s="36" t="s">
        <v>25</v>
      </c>
      <c r="E9" s="86" t="s">
        <v>136</v>
      </c>
      <c r="F9" s="52">
        <v>9</v>
      </c>
      <c r="G9" s="53" t="s">
        <v>26</v>
      </c>
      <c r="H9" s="53" t="s">
        <v>27</v>
      </c>
      <c r="I9" s="3">
        <v>63</v>
      </c>
      <c r="J9" s="3">
        <v>13.5</v>
      </c>
      <c r="K9" s="3">
        <v>9.5</v>
      </c>
      <c r="L9" s="41">
        <v>13.5</v>
      </c>
      <c r="M9" s="108">
        <f t="shared" si="0"/>
        <v>36.5</v>
      </c>
      <c r="N9" s="108">
        <f t="shared" si="1"/>
        <v>99.5</v>
      </c>
      <c r="O9" s="129">
        <v>3</v>
      </c>
      <c r="P9" s="127" t="s">
        <v>168</v>
      </c>
    </row>
    <row r="10" spans="1:76" s="2" customFormat="1" ht="17.100000000000001" customHeight="1">
      <c r="A10" s="38">
        <v>4</v>
      </c>
      <c r="B10" s="154">
        <v>1309</v>
      </c>
      <c r="C10" s="36" t="s">
        <v>143</v>
      </c>
      <c r="D10" s="36" t="s">
        <v>64</v>
      </c>
      <c r="E10" s="88" t="s">
        <v>144</v>
      </c>
      <c r="F10" s="54">
        <v>9</v>
      </c>
      <c r="G10" s="53" t="s">
        <v>65</v>
      </c>
      <c r="H10" s="53"/>
      <c r="I10" s="3">
        <v>56</v>
      </c>
      <c r="J10" s="3">
        <v>15.5</v>
      </c>
      <c r="K10" s="3">
        <v>17.5</v>
      </c>
      <c r="L10" s="41">
        <v>3.5</v>
      </c>
      <c r="M10" s="108">
        <f t="shared" si="0"/>
        <v>36.5</v>
      </c>
      <c r="N10" s="108">
        <f t="shared" si="1"/>
        <v>92.5</v>
      </c>
      <c r="O10" s="129">
        <v>4</v>
      </c>
      <c r="P10" s="3"/>
    </row>
    <row r="11" spans="1:76" s="2" customFormat="1" ht="27" customHeight="1">
      <c r="A11" s="38">
        <v>5</v>
      </c>
      <c r="B11" s="154" t="s">
        <v>66</v>
      </c>
      <c r="C11" s="36" t="s">
        <v>43</v>
      </c>
      <c r="D11" s="36" t="s">
        <v>44</v>
      </c>
      <c r="E11" s="86" t="s">
        <v>140</v>
      </c>
      <c r="F11" s="52">
        <v>9</v>
      </c>
      <c r="G11" s="53" t="s">
        <v>45</v>
      </c>
      <c r="H11" s="53" t="s">
        <v>27</v>
      </c>
      <c r="I11" s="3">
        <v>53.5</v>
      </c>
      <c r="J11" s="3">
        <v>8.5</v>
      </c>
      <c r="K11" s="3">
        <v>9</v>
      </c>
      <c r="L11" s="41">
        <v>9.5</v>
      </c>
      <c r="M11" s="108">
        <f t="shared" si="0"/>
        <v>27</v>
      </c>
      <c r="N11" s="108">
        <f t="shared" si="1"/>
        <v>80.5</v>
      </c>
      <c r="O11" s="129">
        <v>5</v>
      </c>
      <c r="P11" s="3"/>
    </row>
    <row r="12" spans="1:76" s="2" customFormat="1" ht="17.100000000000001" customHeight="1">
      <c r="A12" s="38">
        <v>6</v>
      </c>
      <c r="B12" s="154">
        <v>309</v>
      </c>
      <c r="C12" s="36" t="s">
        <v>31</v>
      </c>
      <c r="D12" s="36" t="s">
        <v>32</v>
      </c>
      <c r="E12" s="86" t="s">
        <v>138</v>
      </c>
      <c r="F12" s="54">
        <v>9</v>
      </c>
      <c r="G12" s="53" t="s">
        <v>33</v>
      </c>
      <c r="H12" s="53" t="s">
        <v>34</v>
      </c>
      <c r="I12" s="3">
        <v>47.5</v>
      </c>
      <c r="J12" s="111">
        <v>7.5</v>
      </c>
      <c r="K12" s="111">
        <v>11.5</v>
      </c>
      <c r="L12" s="112">
        <v>12.5</v>
      </c>
      <c r="M12" s="108">
        <f t="shared" si="0"/>
        <v>31.5</v>
      </c>
      <c r="N12" s="108">
        <f t="shared" si="1"/>
        <v>79</v>
      </c>
      <c r="O12" s="129">
        <v>6</v>
      </c>
      <c r="P12" s="3"/>
    </row>
    <row r="13" spans="1:76" s="107" customFormat="1" ht="17.100000000000001" customHeight="1">
      <c r="A13" s="110">
        <v>7</v>
      </c>
      <c r="B13" s="154">
        <v>509</v>
      </c>
      <c r="C13" s="66" t="s">
        <v>39</v>
      </c>
      <c r="D13" s="66" t="s">
        <v>40</v>
      </c>
      <c r="E13" s="36" t="s">
        <v>147</v>
      </c>
      <c r="F13" s="55">
        <v>9</v>
      </c>
      <c r="G13" s="56" t="s">
        <v>41</v>
      </c>
      <c r="H13" s="56" t="s">
        <v>42</v>
      </c>
      <c r="I13" s="3">
        <v>52</v>
      </c>
      <c r="J13" s="111">
        <v>3</v>
      </c>
      <c r="K13" s="111">
        <v>13</v>
      </c>
      <c r="L13" s="112">
        <v>8.5</v>
      </c>
      <c r="M13" s="108">
        <f t="shared" si="0"/>
        <v>24.5</v>
      </c>
      <c r="N13" s="108">
        <f t="shared" si="1"/>
        <v>76.5</v>
      </c>
      <c r="O13" s="129">
        <v>7</v>
      </c>
      <c r="P13" s="111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</row>
    <row r="14" spans="1:76" s="2" customFormat="1" ht="17.100000000000001" customHeight="1">
      <c r="A14" s="38">
        <v>8</v>
      </c>
      <c r="B14" s="154">
        <v>1209</v>
      </c>
      <c r="C14" s="36" t="s">
        <v>61</v>
      </c>
      <c r="D14" s="36" t="s">
        <v>62</v>
      </c>
      <c r="E14" s="88" t="s">
        <v>142</v>
      </c>
      <c r="F14" s="52">
        <v>9</v>
      </c>
      <c r="G14" s="53" t="s">
        <v>63</v>
      </c>
      <c r="H14" s="53" t="s">
        <v>27</v>
      </c>
      <c r="I14" s="3">
        <v>56</v>
      </c>
      <c r="J14" s="3">
        <v>2.5</v>
      </c>
      <c r="K14" s="3">
        <v>7</v>
      </c>
      <c r="L14" s="41">
        <v>7.5</v>
      </c>
      <c r="M14" s="108">
        <f t="shared" si="0"/>
        <v>17</v>
      </c>
      <c r="N14" s="108">
        <f t="shared" si="1"/>
        <v>73</v>
      </c>
      <c r="O14" s="129">
        <v>8</v>
      </c>
      <c r="P14" s="111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</row>
    <row r="15" spans="1:76" s="2" customFormat="1" ht="17.100000000000001" customHeight="1">
      <c r="A15" s="38">
        <v>9</v>
      </c>
      <c r="B15" s="154" t="s">
        <v>67</v>
      </c>
      <c r="C15" s="66" t="s">
        <v>53</v>
      </c>
      <c r="D15" s="66" t="s">
        <v>54</v>
      </c>
      <c r="E15" s="86" t="s">
        <v>141</v>
      </c>
      <c r="F15" s="55">
        <v>9</v>
      </c>
      <c r="G15" s="56" t="s">
        <v>55</v>
      </c>
      <c r="H15" s="56" t="s">
        <v>42</v>
      </c>
      <c r="I15" s="3">
        <v>42</v>
      </c>
      <c r="J15" s="3">
        <v>8.5</v>
      </c>
      <c r="K15" s="3">
        <v>4.5</v>
      </c>
      <c r="L15" s="41">
        <v>10.5</v>
      </c>
      <c r="M15" s="108">
        <f t="shared" si="0"/>
        <v>23.5</v>
      </c>
      <c r="N15" s="108">
        <f t="shared" si="1"/>
        <v>65.5</v>
      </c>
      <c r="O15" s="129">
        <v>9</v>
      </c>
      <c r="P15" s="111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</row>
    <row r="16" spans="1:76" s="107" customFormat="1" ht="17.100000000000001" customHeight="1">
      <c r="A16" s="110">
        <v>10</v>
      </c>
      <c r="B16" s="154">
        <v>409</v>
      </c>
      <c r="C16" s="36" t="s">
        <v>35</v>
      </c>
      <c r="D16" s="36" t="s">
        <v>36</v>
      </c>
      <c r="E16" s="86" t="s">
        <v>139</v>
      </c>
      <c r="F16" s="54">
        <v>9</v>
      </c>
      <c r="G16" s="53" t="s">
        <v>37</v>
      </c>
      <c r="H16" s="53" t="s">
        <v>38</v>
      </c>
      <c r="I16" s="3">
        <v>48.5</v>
      </c>
      <c r="J16" s="111">
        <v>6</v>
      </c>
      <c r="K16" s="111">
        <v>4</v>
      </c>
      <c r="L16" s="112">
        <v>0.5</v>
      </c>
      <c r="M16" s="108">
        <f t="shared" si="0"/>
        <v>10.5</v>
      </c>
      <c r="N16" s="108">
        <f t="shared" si="1"/>
        <v>59</v>
      </c>
      <c r="O16" s="129">
        <v>10</v>
      </c>
      <c r="P16" s="111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</row>
    <row r="17" spans="1:16" s="2" customFormat="1" ht="17.100000000000001" customHeight="1">
      <c r="A17" s="38">
        <v>11</v>
      </c>
      <c r="B17" s="154">
        <v>209</v>
      </c>
      <c r="C17" s="36" t="s">
        <v>28</v>
      </c>
      <c r="D17" s="36" t="s">
        <v>29</v>
      </c>
      <c r="E17" s="86" t="s">
        <v>137</v>
      </c>
      <c r="F17" s="54">
        <v>9</v>
      </c>
      <c r="G17" s="53" t="s">
        <v>30</v>
      </c>
      <c r="H17" s="53" t="s">
        <v>27</v>
      </c>
      <c r="I17" s="3">
        <v>48.5</v>
      </c>
      <c r="J17" s="111">
        <v>5.5</v>
      </c>
      <c r="K17" s="111">
        <v>1.5</v>
      </c>
      <c r="L17" s="112">
        <v>0</v>
      </c>
      <c r="M17" s="108">
        <f t="shared" si="0"/>
        <v>7</v>
      </c>
      <c r="N17" s="108">
        <f t="shared" si="1"/>
        <v>55.5</v>
      </c>
      <c r="O17" s="129">
        <v>11</v>
      </c>
      <c r="P17" s="3"/>
    </row>
    <row r="18" spans="1:16" s="157" customFormat="1" ht="17.100000000000001" customHeight="1">
      <c r="A18" s="153">
        <v>12</v>
      </c>
      <c r="B18" s="154">
        <v>709</v>
      </c>
      <c r="C18" s="66" t="s">
        <v>46</v>
      </c>
      <c r="D18" s="66" t="s">
        <v>47</v>
      </c>
      <c r="E18" s="66"/>
      <c r="F18" s="55">
        <v>9</v>
      </c>
      <c r="G18" s="56" t="s">
        <v>48</v>
      </c>
      <c r="H18" s="56" t="s">
        <v>27</v>
      </c>
      <c r="I18" s="155"/>
      <c r="J18" s="155"/>
      <c r="K18" s="155"/>
      <c r="L18" s="156"/>
      <c r="M18" s="155"/>
      <c r="N18" s="155"/>
      <c r="O18" s="155"/>
      <c r="P18" s="155" t="s">
        <v>171</v>
      </c>
    </row>
    <row r="19" spans="1:16" s="157" customFormat="1" ht="30.75" customHeight="1">
      <c r="A19" s="153">
        <v>13</v>
      </c>
      <c r="B19" s="154">
        <v>1009</v>
      </c>
      <c r="C19" s="66" t="s">
        <v>56</v>
      </c>
      <c r="D19" s="66" t="s">
        <v>57</v>
      </c>
      <c r="E19" s="66"/>
      <c r="F19" s="55">
        <v>9</v>
      </c>
      <c r="G19" s="56" t="s">
        <v>58</v>
      </c>
      <c r="H19" s="56" t="s">
        <v>34</v>
      </c>
      <c r="I19" s="155"/>
      <c r="J19" s="155"/>
      <c r="K19" s="155"/>
      <c r="L19" s="156"/>
      <c r="M19" s="155"/>
      <c r="N19" s="155"/>
      <c r="O19" s="155"/>
      <c r="P19" s="155" t="s">
        <v>171</v>
      </c>
    </row>
    <row r="20" spans="1:16" s="2" customFormat="1" ht="15" customHeight="1">
      <c r="A20" s="59"/>
      <c r="B20" s="60"/>
      <c r="C20" s="61"/>
      <c r="D20" s="61"/>
      <c r="E20" s="61"/>
      <c r="F20" s="59"/>
      <c r="G20" s="61"/>
      <c r="H20" s="61"/>
      <c r="I20" s="62"/>
      <c r="J20" s="62"/>
      <c r="K20" s="62"/>
      <c r="L20" s="63"/>
      <c r="M20" s="62"/>
    </row>
    <row r="21" spans="1:16" s="2" customFormat="1" ht="15.75">
      <c r="C21" s="51"/>
      <c r="D21" s="51"/>
      <c r="E21" s="85"/>
    </row>
    <row r="22" spans="1:16" s="2" customFormat="1" ht="15.75">
      <c r="C22" s="51" t="s">
        <v>1</v>
      </c>
      <c r="D22" s="51"/>
      <c r="E22" s="85" t="s">
        <v>12</v>
      </c>
    </row>
    <row r="23" spans="1:16" s="2" customFormat="1" ht="15.75">
      <c r="C23" s="51" t="s">
        <v>0</v>
      </c>
      <c r="D23" s="51"/>
      <c r="E23" s="85" t="s">
        <v>14</v>
      </c>
    </row>
    <row r="24" spans="1:16" s="2" customFormat="1" ht="15.75">
      <c r="C24" s="51"/>
      <c r="D24" s="51"/>
      <c r="E24" s="85" t="s">
        <v>15</v>
      </c>
    </row>
    <row r="25" spans="1:16" s="2" customFormat="1" ht="15.75">
      <c r="C25" s="51"/>
      <c r="D25" s="51"/>
      <c r="E25" s="85" t="s">
        <v>16</v>
      </c>
    </row>
  </sheetData>
  <sortState ref="A5:P19">
    <sortCondition descending="1" ref="K7:K15"/>
  </sortState>
  <mergeCells count="13">
    <mergeCell ref="N5:N6"/>
    <mergeCell ref="O5:O6"/>
    <mergeCell ref="P5:P6"/>
    <mergeCell ref="G5:G6"/>
    <mergeCell ref="A5:A6"/>
    <mergeCell ref="C5:C6"/>
    <mergeCell ref="D5:D6"/>
    <mergeCell ref="E5:E6"/>
    <mergeCell ref="F5:F6"/>
    <mergeCell ref="B5:B6"/>
    <mergeCell ref="H5:H6"/>
    <mergeCell ref="I5:I6"/>
    <mergeCell ref="J5:M5"/>
  </mergeCells>
  <pageMargins left="0.25" right="0.25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zoomScale="80" zoomScaleNormal="80" workbookViewId="0">
      <selection activeCell="B7" sqref="B7:B18"/>
    </sheetView>
  </sheetViews>
  <sheetFormatPr defaultColWidth="9.140625" defaultRowHeight="15"/>
  <cols>
    <col min="1" max="1" width="3.7109375" style="6" customWidth="1"/>
    <col min="2" max="2" width="6.42578125" style="6" customWidth="1"/>
    <col min="3" max="3" width="13.5703125" style="77" customWidth="1"/>
    <col min="4" max="4" width="11.28515625" style="77" customWidth="1"/>
    <col min="5" max="5" width="15.85546875" style="99" customWidth="1"/>
    <col min="6" max="6" width="6" style="6" customWidth="1"/>
    <col min="7" max="7" width="29.85546875" style="6" customWidth="1"/>
    <col min="8" max="8" width="22.42578125" style="6" customWidth="1"/>
    <col min="9" max="9" width="7.85546875" style="6" customWidth="1"/>
    <col min="10" max="10" width="6.28515625" style="6" customWidth="1"/>
    <col min="11" max="11" width="6.5703125" style="6" customWidth="1"/>
    <col min="12" max="12" width="6.42578125" style="49" customWidth="1"/>
    <col min="13" max="13" width="5.85546875" style="6" customWidth="1"/>
    <col min="14" max="15" width="9.140625" style="6"/>
    <col min="16" max="16" width="11.42578125" style="6" customWidth="1"/>
    <col min="17" max="16384" width="9.140625" style="6"/>
  </cols>
  <sheetData>
    <row r="1" spans="1:16" ht="20.25">
      <c r="A1" s="18" t="s">
        <v>23</v>
      </c>
      <c r="B1" s="17"/>
      <c r="C1" s="70"/>
      <c r="D1" s="70"/>
      <c r="E1" s="97"/>
      <c r="F1" s="20"/>
      <c r="G1" s="20"/>
      <c r="H1" s="20"/>
      <c r="I1" s="19"/>
      <c r="J1" s="8"/>
      <c r="K1" s="7"/>
      <c r="L1" s="46"/>
      <c r="M1" s="7"/>
    </row>
    <row r="2" spans="1:16" ht="20.25">
      <c r="A2" s="16"/>
      <c r="B2" s="16"/>
      <c r="C2" s="16"/>
      <c r="D2" s="16"/>
      <c r="E2" s="100"/>
      <c r="F2" s="8"/>
      <c r="G2" s="8" t="s">
        <v>10</v>
      </c>
      <c r="H2" s="8"/>
      <c r="I2" s="8"/>
      <c r="J2" s="8"/>
      <c r="K2" s="7"/>
      <c r="L2" s="46"/>
      <c r="M2" s="7"/>
    </row>
    <row r="3" spans="1:16" ht="20.25">
      <c r="A3" s="18" t="s">
        <v>21</v>
      </c>
      <c r="B3" s="17"/>
      <c r="C3" s="71"/>
      <c r="D3" s="78"/>
      <c r="E3" s="100"/>
      <c r="F3" s="8"/>
      <c r="G3" s="8"/>
      <c r="H3" s="8"/>
      <c r="I3" s="8"/>
      <c r="J3" s="8"/>
      <c r="K3" s="7"/>
      <c r="L3" s="46" t="s">
        <v>18</v>
      </c>
      <c r="M3" s="7"/>
    </row>
    <row r="4" spans="1:16">
      <c r="A4" s="7"/>
      <c r="B4" s="7"/>
      <c r="C4" s="72"/>
      <c r="D4" s="72"/>
      <c r="E4" s="98"/>
      <c r="F4" s="7"/>
      <c r="G4" s="7"/>
      <c r="H4" s="7"/>
      <c r="I4" s="7"/>
      <c r="J4" s="7"/>
      <c r="K4" s="7"/>
      <c r="L4" s="46"/>
      <c r="M4" s="7"/>
    </row>
    <row r="5" spans="1:16" s="39" customFormat="1" ht="15" customHeight="1">
      <c r="A5" s="138" t="s">
        <v>9</v>
      </c>
      <c r="B5" s="141" t="s">
        <v>2</v>
      </c>
      <c r="C5" s="138" t="s">
        <v>8</v>
      </c>
      <c r="D5" s="138" t="s">
        <v>7</v>
      </c>
      <c r="E5" s="139" t="s">
        <v>6</v>
      </c>
      <c r="F5" s="138" t="s">
        <v>5</v>
      </c>
      <c r="G5" s="138" t="s">
        <v>4</v>
      </c>
      <c r="H5" s="146" t="s">
        <v>11</v>
      </c>
      <c r="I5" s="130" t="s">
        <v>156</v>
      </c>
      <c r="J5" s="137" t="s">
        <v>157</v>
      </c>
      <c r="K5" s="137"/>
      <c r="L5" s="137"/>
      <c r="M5" s="137"/>
      <c r="N5" s="130" t="s">
        <v>158</v>
      </c>
      <c r="O5" s="131" t="s">
        <v>159</v>
      </c>
      <c r="P5" s="130" t="s">
        <v>160</v>
      </c>
    </row>
    <row r="6" spans="1:16" s="39" customFormat="1" ht="44.25" customHeight="1">
      <c r="A6" s="138"/>
      <c r="B6" s="142"/>
      <c r="C6" s="138"/>
      <c r="D6" s="138"/>
      <c r="E6" s="140"/>
      <c r="F6" s="138"/>
      <c r="G6" s="138"/>
      <c r="H6" s="146"/>
      <c r="I6" s="130"/>
      <c r="J6" s="104" t="s">
        <v>161</v>
      </c>
      <c r="K6" s="104" t="s">
        <v>162</v>
      </c>
      <c r="L6" s="104" t="s">
        <v>163</v>
      </c>
      <c r="M6" s="105" t="s">
        <v>164</v>
      </c>
      <c r="N6" s="130"/>
      <c r="O6" s="131"/>
      <c r="P6" s="130"/>
    </row>
    <row r="7" spans="1:16" s="39" customFormat="1" ht="17.100000000000001" customHeight="1">
      <c r="A7" s="28">
        <v>1</v>
      </c>
      <c r="B7" s="154">
        <v>2110</v>
      </c>
      <c r="C7" s="73" t="s">
        <v>89</v>
      </c>
      <c r="D7" s="73" t="s">
        <v>90</v>
      </c>
      <c r="E7" s="101" t="s">
        <v>147</v>
      </c>
      <c r="F7" s="54">
        <v>10</v>
      </c>
      <c r="G7" s="67" t="s">
        <v>65</v>
      </c>
      <c r="H7" s="69"/>
      <c r="I7" s="27">
        <v>69.5</v>
      </c>
      <c r="J7" s="23">
        <v>13</v>
      </c>
      <c r="K7" s="44">
        <v>18</v>
      </c>
      <c r="L7" s="47">
        <v>9.25</v>
      </c>
      <c r="M7" s="122">
        <f t="shared" ref="M7:M18" si="0">SUM(J7:L7)</f>
        <v>40.25</v>
      </c>
      <c r="N7" s="123">
        <f t="shared" ref="N7:N18" si="1">I7+M7</f>
        <v>109.75</v>
      </c>
      <c r="O7" s="121">
        <v>1</v>
      </c>
      <c r="P7" s="108" t="s">
        <v>169</v>
      </c>
    </row>
    <row r="8" spans="1:16" s="39" customFormat="1" ht="21" customHeight="1">
      <c r="A8" s="28">
        <v>2</v>
      </c>
      <c r="B8" s="154">
        <v>1910</v>
      </c>
      <c r="C8" s="73" t="s">
        <v>83</v>
      </c>
      <c r="D8" s="73" t="s">
        <v>84</v>
      </c>
      <c r="E8" s="94" t="s">
        <v>137</v>
      </c>
      <c r="F8" s="54">
        <v>10</v>
      </c>
      <c r="G8" s="67" t="s">
        <v>85</v>
      </c>
      <c r="H8" s="67"/>
      <c r="I8" s="27">
        <v>66</v>
      </c>
      <c r="J8" s="23">
        <v>14</v>
      </c>
      <c r="K8" s="44">
        <v>16</v>
      </c>
      <c r="L8" s="47">
        <v>8</v>
      </c>
      <c r="M8" s="122">
        <f t="shared" si="0"/>
        <v>38</v>
      </c>
      <c r="N8" s="123">
        <f t="shared" si="1"/>
        <v>104</v>
      </c>
      <c r="O8" s="121">
        <v>2</v>
      </c>
      <c r="P8" s="108" t="s">
        <v>168</v>
      </c>
    </row>
    <row r="9" spans="1:16" s="39" customFormat="1" ht="20.25" customHeight="1">
      <c r="A9" s="28">
        <v>3</v>
      </c>
      <c r="B9" s="154">
        <v>1610</v>
      </c>
      <c r="C9" s="74" t="s">
        <v>74</v>
      </c>
      <c r="D9" s="74" t="s">
        <v>75</v>
      </c>
      <c r="E9" s="94" t="s">
        <v>144</v>
      </c>
      <c r="F9" s="54">
        <v>10</v>
      </c>
      <c r="G9" s="68" t="s">
        <v>76</v>
      </c>
      <c r="H9" s="68" t="s">
        <v>27</v>
      </c>
      <c r="I9" s="27">
        <v>72.5</v>
      </c>
      <c r="J9" s="23">
        <v>7</v>
      </c>
      <c r="K9" s="44">
        <v>17</v>
      </c>
      <c r="L9" s="47">
        <v>7</v>
      </c>
      <c r="M9" s="122">
        <f t="shared" si="0"/>
        <v>31</v>
      </c>
      <c r="N9" s="123">
        <f t="shared" si="1"/>
        <v>103.5</v>
      </c>
      <c r="O9" s="121">
        <v>3</v>
      </c>
      <c r="P9" s="108" t="s">
        <v>168</v>
      </c>
    </row>
    <row r="10" spans="1:16" s="39" customFormat="1" ht="17.100000000000001" customHeight="1">
      <c r="A10" s="28">
        <v>4</v>
      </c>
      <c r="B10" s="154">
        <v>2010</v>
      </c>
      <c r="C10" s="73" t="s">
        <v>86</v>
      </c>
      <c r="D10" s="73" t="s">
        <v>87</v>
      </c>
      <c r="E10" s="92" t="s">
        <v>146</v>
      </c>
      <c r="F10" s="54">
        <v>10</v>
      </c>
      <c r="G10" s="67" t="s">
        <v>88</v>
      </c>
      <c r="H10" s="67" t="s">
        <v>27</v>
      </c>
      <c r="I10" s="27">
        <v>64</v>
      </c>
      <c r="J10" s="23">
        <v>7</v>
      </c>
      <c r="K10" s="44">
        <v>16</v>
      </c>
      <c r="L10" s="47">
        <v>7.5</v>
      </c>
      <c r="M10" s="122">
        <f t="shared" si="0"/>
        <v>30.5</v>
      </c>
      <c r="N10" s="123">
        <f t="shared" si="1"/>
        <v>94.5</v>
      </c>
      <c r="O10" s="121">
        <v>4</v>
      </c>
      <c r="P10" s="43"/>
    </row>
    <row r="11" spans="1:16" s="39" customFormat="1" ht="17.100000000000001" customHeight="1">
      <c r="A11" s="28">
        <v>5</v>
      </c>
      <c r="B11" s="154">
        <v>1710</v>
      </c>
      <c r="C11" s="74" t="s">
        <v>77</v>
      </c>
      <c r="D11" s="74" t="s">
        <v>78</v>
      </c>
      <c r="E11" s="92" t="s">
        <v>145</v>
      </c>
      <c r="F11" s="54">
        <v>10</v>
      </c>
      <c r="G11" s="68" t="s">
        <v>79</v>
      </c>
      <c r="H11" s="68" t="s">
        <v>38</v>
      </c>
      <c r="I11" s="27">
        <v>75</v>
      </c>
      <c r="J11" s="23">
        <v>0</v>
      </c>
      <c r="K11" s="44">
        <v>12</v>
      </c>
      <c r="L11" s="47">
        <v>6.5</v>
      </c>
      <c r="M11" s="122">
        <f t="shared" si="0"/>
        <v>18.5</v>
      </c>
      <c r="N11" s="123">
        <f t="shared" si="1"/>
        <v>93.5</v>
      </c>
      <c r="O11" s="121">
        <v>5</v>
      </c>
      <c r="P11" s="43"/>
    </row>
    <row r="12" spans="1:16" s="39" customFormat="1" ht="17.100000000000001" customHeight="1">
      <c r="A12" s="28">
        <v>6</v>
      </c>
      <c r="B12" s="154">
        <v>1810</v>
      </c>
      <c r="C12" s="75" t="s">
        <v>80</v>
      </c>
      <c r="D12" s="75" t="s">
        <v>81</v>
      </c>
      <c r="E12" s="94" t="s">
        <v>137</v>
      </c>
      <c r="F12" s="55">
        <v>10</v>
      </c>
      <c r="G12" s="69" t="s">
        <v>82</v>
      </c>
      <c r="H12" s="69" t="s">
        <v>34</v>
      </c>
      <c r="I12" s="27">
        <v>67</v>
      </c>
      <c r="J12" s="23">
        <v>1</v>
      </c>
      <c r="K12" s="44">
        <v>18</v>
      </c>
      <c r="L12" s="47">
        <v>5.5</v>
      </c>
      <c r="M12" s="122">
        <f t="shared" si="0"/>
        <v>24.5</v>
      </c>
      <c r="N12" s="123">
        <f t="shared" si="1"/>
        <v>91.5</v>
      </c>
      <c r="O12" s="121">
        <v>6</v>
      </c>
      <c r="P12" s="43"/>
    </row>
    <row r="13" spans="1:16" s="39" customFormat="1" ht="17.100000000000001" customHeight="1">
      <c r="A13" s="28">
        <v>7</v>
      </c>
      <c r="B13" s="154">
        <v>2410</v>
      </c>
      <c r="C13" s="74" t="s">
        <v>95</v>
      </c>
      <c r="D13" s="74" t="s">
        <v>96</v>
      </c>
      <c r="E13" s="91" t="s">
        <v>148</v>
      </c>
      <c r="F13" s="54">
        <v>10</v>
      </c>
      <c r="G13" s="68" t="s">
        <v>97</v>
      </c>
      <c r="H13" s="68" t="s">
        <v>98</v>
      </c>
      <c r="I13" s="27">
        <v>62</v>
      </c>
      <c r="J13" s="23">
        <v>2</v>
      </c>
      <c r="K13" s="44">
        <v>20</v>
      </c>
      <c r="L13" s="47">
        <v>2</v>
      </c>
      <c r="M13" s="122">
        <f t="shared" si="0"/>
        <v>24</v>
      </c>
      <c r="N13" s="123">
        <f t="shared" si="1"/>
        <v>86</v>
      </c>
      <c r="O13" s="121">
        <v>7</v>
      </c>
      <c r="P13" s="43"/>
    </row>
    <row r="14" spans="1:16" s="39" customFormat="1" ht="30.75" customHeight="1">
      <c r="A14" s="28">
        <v>8</v>
      </c>
      <c r="B14" s="154">
        <v>2310</v>
      </c>
      <c r="C14" s="73" t="s">
        <v>93</v>
      </c>
      <c r="D14" s="73" t="s">
        <v>57</v>
      </c>
      <c r="E14" s="101" t="s">
        <v>147</v>
      </c>
      <c r="F14" s="54">
        <v>10</v>
      </c>
      <c r="G14" s="67" t="s">
        <v>94</v>
      </c>
      <c r="H14" s="67" t="s">
        <v>27</v>
      </c>
      <c r="I14" s="27">
        <v>62.54</v>
      </c>
      <c r="J14" s="23">
        <v>1</v>
      </c>
      <c r="K14" s="44">
        <v>16</v>
      </c>
      <c r="L14" s="47">
        <v>4.5</v>
      </c>
      <c r="M14" s="122">
        <f t="shared" si="0"/>
        <v>21.5</v>
      </c>
      <c r="N14" s="123">
        <f t="shared" si="1"/>
        <v>84.039999999999992</v>
      </c>
      <c r="O14" s="121">
        <v>8</v>
      </c>
      <c r="P14" s="43"/>
    </row>
    <row r="15" spans="1:16" s="39" customFormat="1" ht="23.25" customHeight="1">
      <c r="A15" s="28">
        <v>9</v>
      </c>
      <c r="B15" s="154">
        <v>1410</v>
      </c>
      <c r="C15" s="73" t="s">
        <v>68</v>
      </c>
      <c r="D15" s="73" t="s">
        <v>69</v>
      </c>
      <c r="E15" s="94" t="s">
        <v>141</v>
      </c>
      <c r="F15" s="54">
        <v>10</v>
      </c>
      <c r="G15" s="67" t="s">
        <v>33</v>
      </c>
      <c r="H15" s="67" t="s">
        <v>34</v>
      </c>
      <c r="I15" s="27">
        <v>59.5</v>
      </c>
      <c r="J15" s="23">
        <v>3</v>
      </c>
      <c r="K15" s="44">
        <v>13</v>
      </c>
      <c r="L15" s="47">
        <v>5</v>
      </c>
      <c r="M15" s="122">
        <f t="shared" si="0"/>
        <v>21</v>
      </c>
      <c r="N15" s="123">
        <f t="shared" si="1"/>
        <v>80.5</v>
      </c>
      <c r="O15" s="121">
        <v>9</v>
      </c>
      <c r="P15" s="43"/>
    </row>
    <row r="16" spans="1:16" s="39" customFormat="1" ht="17.100000000000001" customHeight="1">
      <c r="A16" s="28">
        <v>10</v>
      </c>
      <c r="B16" s="154">
        <v>2510</v>
      </c>
      <c r="C16" s="74" t="s">
        <v>99</v>
      </c>
      <c r="D16" s="74" t="s">
        <v>100</v>
      </c>
      <c r="E16" s="92" t="s">
        <v>149</v>
      </c>
      <c r="F16" s="54">
        <v>10</v>
      </c>
      <c r="G16" s="68" t="s">
        <v>101</v>
      </c>
      <c r="H16" s="68" t="s">
        <v>27</v>
      </c>
      <c r="I16" s="27">
        <v>63</v>
      </c>
      <c r="J16" s="23">
        <v>1</v>
      </c>
      <c r="K16" s="44">
        <v>5</v>
      </c>
      <c r="L16" s="47">
        <v>7.5</v>
      </c>
      <c r="M16" s="122">
        <f t="shared" si="0"/>
        <v>13.5</v>
      </c>
      <c r="N16" s="123">
        <f t="shared" si="1"/>
        <v>76.5</v>
      </c>
      <c r="O16" s="121">
        <v>10</v>
      </c>
      <c r="P16" s="43"/>
    </row>
    <row r="17" spans="1:16" s="39" customFormat="1" ht="29.25" customHeight="1">
      <c r="A17" s="28">
        <v>11</v>
      </c>
      <c r="B17" s="154">
        <v>1510</v>
      </c>
      <c r="C17" s="74" t="s">
        <v>70</v>
      </c>
      <c r="D17" s="74" t="s">
        <v>71</v>
      </c>
      <c r="E17" s="94" t="s">
        <v>141</v>
      </c>
      <c r="F17" s="54">
        <v>10</v>
      </c>
      <c r="G17" s="37" t="s">
        <v>72</v>
      </c>
      <c r="H17" s="68" t="s">
        <v>73</v>
      </c>
      <c r="I17" s="27">
        <v>59</v>
      </c>
      <c r="J17" s="23">
        <v>0</v>
      </c>
      <c r="K17" s="44">
        <v>10</v>
      </c>
      <c r="L17" s="47">
        <v>2.25</v>
      </c>
      <c r="M17" s="122">
        <f t="shared" si="0"/>
        <v>12.25</v>
      </c>
      <c r="N17" s="123">
        <f t="shared" si="1"/>
        <v>71.25</v>
      </c>
      <c r="O17" s="121">
        <v>11</v>
      </c>
      <c r="P17" s="43"/>
    </row>
    <row r="18" spans="1:16" s="39" customFormat="1" ht="27.75" customHeight="1">
      <c r="A18" s="28">
        <v>12</v>
      </c>
      <c r="B18" s="154">
        <v>2210</v>
      </c>
      <c r="C18" s="73" t="s">
        <v>91</v>
      </c>
      <c r="D18" s="73" t="s">
        <v>57</v>
      </c>
      <c r="E18" s="101" t="s">
        <v>140</v>
      </c>
      <c r="F18" s="54">
        <v>10</v>
      </c>
      <c r="G18" s="67" t="s">
        <v>92</v>
      </c>
      <c r="H18" s="67" t="s">
        <v>34</v>
      </c>
      <c r="I18" s="27">
        <v>59.5</v>
      </c>
      <c r="J18" s="23">
        <v>0</v>
      </c>
      <c r="K18" s="44">
        <v>5</v>
      </c>
      <c r="L18" s="47">
        <v>5</v>
      </c>
      <c r="M18" s="122">
        <f t="shared" si="0"/>
        <v>10</v>
      </c>
      <c r="N18" s="123">
        <f t="shared" si="1"/>
        <v>69.5</v>
      </c>
      <c r="O18" s="121">
        <v>12</v>
      </c>
      <c r="P18" s="43"/>
    </row>
    <row r="19" spans="1:16" ht="18.75">
      <c r="A19" s="15"/>
      <c r="B19" s="15"/>
      <c r="C19" s="76"/>
      <c r="D19" s="76"/>
      <c r="E19" s="144"/>
      <c r="F19" s="144"/>
      <c r="G19" s="144"/>
      <c r="H19" s="11"/>
      <c r="I19" s="10"/>
      <c r="J19" s="10"/>
      <c r="K19" s="10"/>
      <c r="L19" s="48"/>
      <c r="M19" s="10"/>
    </row>
    <row r="20" spans="1:16" ht="18.75">
      <c r="A20" s="12"/>
      <c r="B20" s="12"/>
      <c r="C20" s="13"/>
      <c r="D20" s="14"/>
      <c r="E20" s="102"/>
      <c r="F20" s="12"/>
      <c r="G20" s="13"/>
      <c r="H20" s="11"/>
      <c r="I20" s="10"/>
      <c r="J20" s="10"/>
      <c r="K20" s="10"/>
      <c r="L20" s="48"/>
      <c r="M20" s="10"/>
    </row>
    <row r="21" spans="1:16" ht="18.75">
      <c r="A21" s="12"/>
      <c r="B21" s="12"/>
      <c r="C21" s="51" t="s">
        <v>1</v>
      </c>
      <c r="D21" s="51"/>
      <c r="E21" s="145" t="s">
        <v>12</v>
      </c>
      <c r="F21" s="145"/>
      <c r="G21" s="145"/>
      <c r="H21" s="11"/>
      <c r="I21" s="10"/>
      <c r="J21" s="10"/>
      <c r="K21" s="10"/>
      <c r="L21" s="48"/>
      <c r="M21" s="10"/>
    </row>
    <row r="22" spans="1:16" ht="15.75">
      <c r="A22" s="9"/>
      <c r="B22" s="9"/>
      <c r="C22" s="51"/>
      <c r="D22" s="51"/>
      <c r="E22" s="103"/>
      <c r="F22" s="45"/>
      <c r="G22" s="45"/>
      <c r="H22" s="7"/>
    </row>
    <row r="23" spans="1:16" ht="15.75">
      <c r="A23" s="8"/>
      <c r="B23" s="34"/>
      <c r="C23" s="51" t="s">
        <v>13</v>
      </c>
      <c r="D23" s="51"/>
      <c r="E23" s="145" t="s">
        <v>14</v>
      </c>
      <c r="F23" s="145"/>
      <c r="G23" s="145"/>
      <c r="H23" s="7"/>
    </row>
    <row r="24" spans="1:16" ht="15.75">
      <c r="A24" s="8"/>
      <c r="B24" s="34"/>
      <c r="C24" s="51"/>
      <c r="D24" s="51"/>
      <c r="E24" s="145" t="s">
        <v>15</v>
      </c>
      <c r="F24" s="145"/>
      <c r="G24" s="145"/>
      <c r="H24" s="7"/>
    </row>
    <row r="25" spans="1:16" ht="15.75">
      <c r="A25" s="8"/>
      <c r="B25" s="34"/>
      <c r="C25" s="51"/>
      <c r="D25" s="51"/>
      <c r="E25" s="145" t="s">
        <v>16</v>
      </c>
      <c r="F25" s="145"/>
      <c r="G25" s="145"/>
      <c r="H25" s="7"/>
    </row>
    <row r="26" spans="1:16">
      <c r="A26" s="8"/>
      <c r="B26" s="34"/>
      <c r="C26" s="50"/>
      <c r="D26" s="50"/>
      <c r="E26" s="143"/>
      <c r="F26" s="143"/>
      <c r="G26" s="143"/>
      <c r="H26" s="7"/>
    </row>
    <row r="27" spans="1:16">
      <c r="A27" s="8"/>
      <c r="B27" s="34"/>
      <c r="C27" s="50"/>
      <c r="D27" s="50"/>
      <c r="E27" s="143"/>
      <c r="F27" s="143"/>
      <c r="G27" s="143"/>
    </row>
    <row r="28" spans="1:16">
      <c r="A28" s="7"/>
      <c r="B28" s="7"/>
      <c r="C28" s="72"/>
      <c r="D28" s="72"/>
      <c r="E28" s="98"/>
      <c r="F28" s="7"/>
      <c r="G28" s="7"/>
    </row>
  </sheetData>
  <sortState ref="A5:P18">
    <sortCondition descending="1" ref="K7:K18"/>
  </sortState>
  <mergeCells count="20">
    <mergeCell ref="N5:N6"/>
    <mergeCell ref="O5:O6"/>
    <mergeCell ref="P5:P6"/>
    <mergeCell ref="E26:G26"/>
    <mergeCell ref="E27:G27"/>
    <mergeCell ref="E19:G19"/>
    <mergeCell ref="E21:G21"/>
    <mergeCell ref="E23:G23"/>
    <mergeCell ref="E24:G24"/>
    <mergeCell ref="E25:G25"/>
    <mergeCell ref="H5:H6"/>
    <mergeCell ref="I5:I6"/>
    <mergeCell ref="G5:G6"/>
    <mergeCell ref="J5:M5"/>
    <mergeCell ref="A5:A6"/>
    <mergeCell ref="C5:C6"/>
    <mergeCell ref="D5:D6"/>
    <mergeCell ref="E5:E6"/>
    <mergeCell ref="F5:F6"/>
    <mergeCell ref="B5:B6"/>
  </mergeCells>
  <pageMargins left="0.25" right="0.25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="80" zoomScaleNormal="80" workbookViewId="0">
      <selection activeCell="B7" sqref="B7:B18"/>
    </sheetView>
  </sheetViews>
  <sheetFormatPr defaultColWidth="9.140625" defaultRowHeight="15"/>
  <cols>
    <col min="1" max="1" width="3.140625" style="6" customWidth="1"/>
    <col min="2" max="2" width="6.28515625" style="6" customWidth="1"/>
    <col min="3" max="3" width="14.5703125" style="77" customWidth="1"/>
    <col min="4" max="4" width="12.7109375" style="77" customWidth="1"/>
    <col min="5" max="5" width="16.7109375" style="6" customWidth="1"/>
    <col min="6" max="6" width="6" style="6" customWidth="1"/>
    <col min="7" max="7" width="29.28515625" style="6" customWidth="1"/>
    <col min="8" max="8" width="20.140625" style="6" customWidth="1"/>
    <col min="9" max="9" width="8.5703125" style="6" customWidth="1"/>
    <col min="10" max="10" width="8.140625" style="6" customWidth="1"/>
    <col min="11" max="12" width="7.7109375" style="6" customWidth="1"/>
    <col min="13" max="13" width="7.140625" style="6" customWidth="1"/>
    <col min="14" max="15" width="9.140625" style="6"/>
    <col min="16" max="16" width="11.85546875" style="6" customWidth="1"/>
    <col min="17" max="16384" width="9.140625" style="6"/>
  </cols>
  <sheetData>
    <row r="1" spans="1:16" ht="20.25">
      <c r="A1" s="33" t="s">
        <v>20</v>
      </c>
      <c r="B1" s="35"/>
      <c r="C1" s="80"/>
      <c r="D1" s="80"/>
      <c r="E1" s="20"/>
      <c r="F1" s="20"/>
      <c r="G1" s="20"/>
      <c r="H1" s="20"/>
      <c r="I1" s="20"/>
      <c r="J1" s="32"/>
      <c r="K1" s="8"/>
      <c r="L1" s="8"/>
      <c r="M1" s="8"/>
    </row>
    <row r="2" spans="1:16">
      <c r="A2" s="8"/>
      <c r="B2" s="34"/>
      <c r="C2" s="50"/>
      <c r="D2" s="50"/>
      <c r="E2" s="89"/>
      <c r="F2" s="8"/>
      <c r="G2" s="8" t="s">
        <v>10</v>
      </c>
      <c r="H2" s="8"/>
      <c r="I2" s="8"/>
      <c r="J2" s="8"/>
      <c r="K2" s="8"/>
      <c r="L2" s="8"/>
      <c r="M2" s="8"/>
    </row>
    <row r="3" spans="1:16">
      <c r="A3" s="31" t="s">
        <v>21</v>
      </c>
      <c r="B3" s="30"/>
      <c r="C3" s="81"/>
      <c r="D3" s="82"/>
      <c r="E3" s="90"/>
      <c r="F3" s="8"/>
      <c r="G3" s="8"/>
      <c r="H3" s="8"/>
      <c r="I3" s="8"/>
      <c r="J3" s="8"/>
      <c r="K3" s="8"/>
      <c r="L3" s="8"/>
      <c r="M3" s="8"/>
    </row>
    <row r="4" spans="1:16">
      <c r="A4" s="8"/>
      <c r="B4" s="34"/>
      <c r="C4" s="50"/>
      <c r="D4" s="50"/>
      <c r="E4" s="89"/>
      <c r="F4" s="8"/>
      <c r="G4" s="8"/>
      <c r="H4" s="8"/>
      <c r="I4" s="8"/>
      <c r="J4" s="8"/>
      <c r="K4" s="8"/>
      <c r="L4" s="8"/>
      <c r="M4" s="8"/>
    </row>
    <row r="5" spans="1:16" ht="15" customHeight="1">
      <c r="A5" s="147" t="s">
        <v>9</v>
      </c>
      <c r="B5" s="150" t="s">
        <v>2</v>
      </c>
      <c r="C5" s="147" t="s">
        <v>8</v>
      </c>
      <c r="D5" s="147" t="s">
        <v>7</v>
      </c>
      <c r="E5" s="148" t="s">
        <v>6</v>
      </c>
      <c r="F5" s="147" t="s">
        <v>5</v>
      </c>
      <c r="G5" s="147" t="s">
        <v>4</v>
      </c>
      <c r="H5" s="152" t="s">
        <v>11</v>
      </c>
      <c r="I5" s="130" t="s">
        <v>156</v>
      </c>
      <c r="J5" s="137" t="s">
        <v>157</v>
      </c>
      <c r="K5" s="137"/>
      <c r="L5" s="137"/>
      <c r="M5" s="137"/>
      <c r="N5" s="130" t="s">
        <v>158</v>
      </c>
      <c r="O5" s="131" t="s">
        <v>159</v>
      </c>
      <c r="P5" s="130" t="s">
        <v>160</v>
      </c>
    </row>
    <row r="6" spans="1:16">
      <c r="A6" s="147"/>
      <c r="B6" s="151"/>
      <c r="C6" s="147"/>
      <c r="D6" s="147"/>
      <c r="E6" s="149"/>
      <c r="F6" s="147"/>
      <c r="G6" s="147"/>
      <c r="H6" s="152"/>
      <c r="I6" s="130"/>
      <c r="J6" s="104" t="s">
        <v>165</v>
      </c>
      <c r="K6" s="104" t="s">
        <v>166</v>
      </c>
      <c r="L6" s="104" t="s">
        <v>167</v>
      </c>
      <c r="M6" s="105" t="s">
        <v>164</v>
      </c>
      <c r="N6" s="130"/>
      <c r="O6" s="131"/>
      <c r="P6" s="130"/>
    </row>
    <row r="7" spans="1:16" ht="15.75" customHeight="1">
      <c r="A7" s="42">
        <v>1</v>
      </c>
      <c r="B7" s="158">
        <v>3011</v>
      </c>
      <c r="C7" s="115" t="s">
        <v>116</v>
      </c>
      <c r="D7" s="115" t="s">
        <v>117</v>
      </c>
      <c r="E7" s="116" t="s">
        <v>151</v>
      </c>
      <c r="F7" s="117">
        <v>11</v>
      </c>
      <c r="G7" s="118" t="s">
        <v>118</v>
      </c>
      <c r="H7" s="118" t="s">
        <v>27</v>
      </c>
      <c r="I7" s="119">
        <v>103</v>
      </c>
      <c r="J7" s="109">
        <v>12.5</v>
      </c>
      <c r="K7" s="109">
        <v>10</v>
      </c>
      <c r="L7" s="40">
        <v>6.9</v>
      </c>
      <c r="M7" s="124">
        <f t="shared" ref="M7:M18" si="0">SUM(J7:L7)</f>
        <v>29.4</v>
      </c>
      <c r="N7" s="128">
        <f t="shared" ref="N7:N18" si="1">M7+I7</f>
        <v>132.4</v>
      </c>
      <c r="O7" s="125">
        <v>1</v>
      </c>
      <c r="P7" s="125" t="s">
        <v>170</v>
      </c>
    </row>
    <row r="8" spans="1:16" ht="15" customHeight="1">
      <c r="A8" s="42">
        <v>2</v>
      </c>
      <c r="B8" s="154">
        <v>3611</v>
      </c>
      <c r="C8" s="66" t="s">
        <v>130</v>
      </c>
      <c r="D8" s="66" t="s">
        <v>131</v>
      </c>
      <c r="E8" s="94" t="s">
        <v>138</v>
      </c>
      <c r="F8" s="55">
        <v>11</v>
      </c>
      <c r="G8" s="56" t="s">
        <v>132</v>
      </c>
      <c r="H8" s="56" t="s">
        <v>27</v>
      </c>
      <c r="I8" s="27">
        <v>89</v>
      </c>
      <c r="J8" s="109">
        <v>12</v>
      </c>
      <c r="K8" s="109">
        <v>12</v>
      </c>
      <c r="L8" s="40">
        <v>9.9</v>
      </c>
      <c r="M8" s="126">
        <f t="shared" si="0"/>
        <v>33.9</v>
      </c>
      <c r="N8" s="128">
        <f t="shared" si="1"/>
        <v>122.9</v>
      </c>
      <c r="O8" s="125">
        <v>2</v>
      </c>
      <c r="P8" s="125" t="s">
        <v>168</v>
      </c>
    </row>
    <row r="9" spans="1:16" ht="15" customHeight="1">
      <c r="A9" s="42">
        <v>3</v>
      </c>
      <c r="B9" s="154">
        <v>3511</v>
      </c>
      <c r="C9" s="66" t="s">
        <v>127</v>
      </c>
      <c r="D9" s="66" t="s">
        <v>128</v>
      </c>
      <c r="E9" s="93" t="s">
        <v>155</v>
      </c>
      <c r="F9" s="55">
        <v>11</v>
      </c>
      <c r="G9" s="56" t="s">
        <v>129</v>
      </c>
      <c r="H9" s="56" t="s">
        <v>27</v>
      </c>
      <c r="I9" s="27">
        <v>92.5</v>
      </c>
      <c r="J9" s="109">
        <v>11</v>
      </c>
      <c r="K9" s="109">
        <v>10</v>
      </c>
      <c r="L9" s="40">
        <v>8.4</v>
      </c>
      <c r="M9" s="126">
        <f t="shared" si="0"/>
        <v>29.4</v>
      </c>
      <c r="N9" s="128">
        <f t="shared" si="1"/>
        <v>121.9</v>
      </c>
      <c r="O9" s="125">
        <v>3</v>
      </c>
      <c r="P9" s="125" t="s">
        <v>168</v>
      </c>
    </row>
    <row r="10" spans="1:16" ht="15" customHeight="1">
      <c r="A10" s="42">
        <v>4</v>
      </c>
      <c r="B10" s="154">
        <v>3311</v>
      </c>
      <c r="C10" s="36" t="s">
        <v>123</v>
      </c>
      <c r="D10" s="36" t="s">
        <v>40</v>
      </c>
      <c r="E10" s="91" t="s">
        <v>144</v>
      </c>
      <c r="F10" s="54">
        <v>11</v>
      </c>
      <c r="G10" s="53" t="s">
        <v>65</v>
      </c>
      <c r="H10" s="53"/>
      <c r="I10" s="109">
        <v>82</v>
      </c>
      <c r="J10" s="109">
        <v>11.5</v>
      </c>
      <c r="K10" s="109">
        <v>12</v>
      </c>
      <c r="L10" s="40">
        <v>6.4</v>
      </c>
      <c r="M10" s="126">
        <f t="shared" si="0"/>
        <v>29.9</v>
      </c>
      <c r="N10" s="128">
        <f t="shared" si="1"/>
        <v>111.9</v>
      </c>
      <c r="O10" s="125">
        <v>4</v>
      </c>
      <c r="P10" s="42"/>
    </row>
    <row r="11" spans="1:16" s="29" customFormat="1" ht="15" customHeight="1">
      <c r="A11" s="42">
        <v>5</v>
      </c>
      <c r="B11" s="154">
        <v>3211</v>
      </c>
      <c r="C11" s="36" t="s">
        <v>121</v>
      </c>
      <c r="D11" s="36" t="s">
        <v>122</v>
      </c>
      <c r="E11" s="91" t="s">
        <v>153</v>
      </c>
      <c r="F11" s="54">
        <v>11</v>
      </c>
      <c r="G11" s="53" t="s">
        <v>65</v>
      </c>
      <c r="H11" s="53"/>
      <c r="I11" s="27">
        <v>77.5</v>
      </c>
      <c r="J11" s="109">
        <v>10</v>
      </c>
      <c r="K11" s="109">
        <v>12</v>
      </c>
      <c r="L11" s="40">
        <v>11.4</v>
      </c>
      <c r="M11" s="126">
        <f t="shared" si="0"/>
        <v>33.4</v>
      </c>
      <c r="N11" s="128">
        <f t="shared" si="1"/>
        <v>110.9</v>
      </c>
      <c r="O11" s="125">
        <v>5</v>
      </c>
      <c r="P11" s="106"/>
    </row>
    <row r="12" spans="1:16" ht="20.25" customHeight="1">
      <c r="A12" s="42">
        <v>6</v>
      </c>
      <c r="B12" s="154">
        <v>3711</v>
      </c>
      <c r="C12" s="36" t="s">
        <v>133</v>
      </c>
      <c r="D12" s="36" t="s">
        <v>134</v>
      </c>
      <c r="E12" s="93" t="s">
        <v>145</v>
      </c>
      <c r="F12" s="54">
        <v>11</v>
      </c>
      <c r="G12" s="53" t="s">
        <v>135</v>
      </c>
      <c r="H12" s="53" t="s">
        <v>27</v>
      </c>
      <c r="I12" s="24">
        <v>69.5</v>
      </c>
      <c r="J12" s="109">
        <v>8.5</v>
      </c>
      <c r="K12" s="109">
        <v>10</v>
      </c>
      <c r="L12" s="40">
        <v>3.5</v>
      </c>
      <c r="M12" s="126">
        <f t="shared" si="0"/>
        <v>22</v>
      </c>
      <c r="N12" s="128">
        <f t="shared" si="1"/>
        <v>91.5</v>
      </c>
      <c r="O12" s="125">
        <v>6</v>
      </c>
      <c r="P12" s="42"/>
    </row>
    <row r="13" spans="1:16" ht="16.5" customHeight="1">
      <c r="A13" s="42">
        <v>7</v>
      </c>
      <c r="B13" s="154">
        <v>3111</v>
      </c>
      <c r="C13" s="36" t="s">
        <v>119</v>
      </c>
      <c r="D13" s="36" t="s">
        <v>120</v>
      </c>
      <c r="E13" s="91" t="s">
        <v>152</v>
      </c>
      <c r="F13" s="54">
        <v>11</v>
      </c>
      <c r="G13" s="114" t="s">
        <v>65</v>
      </c>
      <c r="H13" s="53" t="s">
        <v>34</v>
      </c>
      <c r="I13" s="109">
        <v>67.5</v>
      </c>
      <c r="J13" s="109">
        <v>7.5</v>
      </c>
      <c r="K13" s="109">
        <v>8</v>
      </c>
      <c r="L13" s="40">
        <v>4.9000000000000004</v>
      </c>
      <c r="M13" s="126">
        <f t="shared" si="0"/>
        <v>20.399999999999999</v>
      </c>
      <c r="N13" s="128">
        <f t="shared" si="1"/>
        <v>87.9</v>
      </c>
      <c r="O13" s="125">
        <v>7</v>
      </c>
      <c r="P13" s="42"/>
    </row>
    <row r="14" spans="1:16" ht="31.5" customHeight="1">
      <c r="A14" s="42">
        <v>8</v>
      </c>
      <c r="B14" s="154">
        <v>2811</v>
      </c>
      <c r="C14" s="36" t="s">
        <v>108</v>
      </c>
      <c r="D14" s="36" t="s">
        <v>109</v>
      </c>
      <c r="E14" s="91" t="s">
        <v>150</v>
      </c>
      <c r="F14" s="54">
        <v>11</v>
      </c>
      <c r="G14" s="53" t="s">
        <v>110</v>
      </c>
      <c r="H14" s="53" t="s">
        <v>111</v>
      </c>
      <c r="I14" s="27">
        <v>73</v>
      </c>
      <c r="J14" s="109">
        <v>9.5</v>
      </c>
      <c r="K14" s="109">
        <v>0</v>
      </c>
      <c r="L14" s="40">
        <v>4</v>
      </c>
      <c r="M14" s="126">
        <f t="shared" si="0"/>
        <v>13.5</v>
      </c>
      <c r="N14" s="128">
        <f t="shared" si="1"/>
        <v>86.5</v>
      </c>
      <c r="O14" s="125">
        <v>8</v>
      </c>
      <c r="P14" s="42"/>
    </row>
    <row r="15" spans="1:16" ht="15" customHeight="1">
      <c r="A15" s="42">
        <v>9</v>
      </c>
      <c r="B15" s="154">
        <v>2911</v>
      </c>
      <c r="C15" s="36" t="s">
        <v>112</v>
      </c>
      <c r="D15" s="36" t="s">
        <v>113</v>
      </c>
      <c r="E15" s="91" t="s">
        <v>136</v>
      </c>
      <c r="F15" s="54">
        <v>11</v>
      </c>
      <c r="G15" s="53" t="s">
        <v>114</v>
      </c>
      <c r="H15" s="53" t="s">
        <v>115</v>
      </c>
      <c r="I15" s="109">
        <v>63.5</v>
      </c>
      <c r="J15" s="109">
        <v>7</v>
      </c>
      <c r="K15" s="109">
        <v>8</v>
      </c>
      <c r="L15" s="40">
        <v>2.5</v>
      </c>
      <c r="M15" s="126">
        <f t="shared" si="0"/>
        <v>17.5</v>
      </c>
      <c r="N15" s="128">
        <f t="shared" si="1"/>
        <v>81</v>
      </c>
      <c r="O15" s="125">
        <v>9</v>
      </c>
      <c r="P15" s="42"/>
    </row>
    <row r="16" spans="1:16" ht="15" customHeight="1">
      <c r="A16" s="42">
        <v>10</v>
      </c>
      <c r="B16" s="154">
        <v>2711</v>
      </c>
      <c r="C16" s="36" t="s">
        <v>104</v>
      </c>
      <c r="D16" s="36" t="s">
        <v>105</v>
      </c>
      <c r="E16" s="91" t="s">
        <v>142</v>
      </c>
      <c r="F16" s="54">
        <v>11</v>
      </c>
      <c r="G16" s="53" t="s">
        <v>106</v>
      </c>
      <c r="H16" s="53" t="s">
        <v>107</v>
      </c>
      <c r="I16" s="27">
        <v>64</v>
      </c>
      <c r="J16" s="109">
        <v>10</v>
      </c>
      <c r="K16" s="109">
        <v>0</v>
      </c>
      <c r="L16" s="40">
        <v>1.5</v>
      </c>
      <c r="M16" s="126">
        <f t="shared" si="0"/>
        <v>11.5</v>
      </c>
      <c r="N16" s="128">
        <f t="shared" si="1"/>
        <v>75.5</v>
      </c>
      <c r="O16" s="125">
        <v>10</v>
      </c>
      <c r="P16" s="42"/>
    </row>
    <row r="17" spans="1:16" ht="15" customHeight="1">
      <c r="A17" s="42">
        <v>11</v>
      </c>
      <c r="B17" s="154">
        <v>3411</v>
      </c>
      <c r="C17" s="36" t="s">
        <v>124</v>
      </c>
      <c r="D17" s="36" t="s">
        <v>57</v>
      </c>
      <c r="E17" s="91" t="s">
        <v>154</v>
      </c>
      <c r="F17" s="54">
        <v>11</v>
      </c>
      <c r="G17" s="53" t="s">
        <v>125</v>
      </c>
      <c r="H17" s="53" t="s">
        <v>126</v>
      </c>
      <c r="I17" s="109">
        <v>52</v>
      </c>
      <c r="J17" s="23">
        <v>11</v>
      </c>
      <c r="K17" s="3">
        <v>0</v>
      </c>
      <c r="L17" s="22">
        <v>3</v>
      </c>
      <c r="M17" s="126">
        <f t="shared" si="0"/>
        <v>14</v>
      </c>
      <c r="N17" s="128">
        <f t="shared" si="1"/>
        <v>66</v>
      </c>
      <c r="O17" s="125">
        <v>11</v>
      </c>
      <c r="P17" s="42"/>
    </row>
    <row r="18" spans="1:16" ht="15" customHeight="1">
      <c r="A18" s="42">
        <v>12</v>
      </c>
      <c r="B18" s="154">
        <v>2611</v>
      </c>
      <c r="C18" s="36" t="s">
        <v>102</v>
      </c>
      <c r="D18" s="36" t="s">
        <v>64</v>
      </c>
      <c r="E18" s="91" t="s">
        <v>141</v>
      </c>
      <c r="F18" s="54">
        <v>11</v>
      </c>
      <c r="G18" s="53" t="s">
        <v>103</v>
      </c>
      <c r="H18" s="53" t="s">
        <v>98</v>
      </c>
      <c r="I18" s="27">
        <v>53</v>
      </c>
      <c r="J18" s="26">
        <v>9.5</v>
      </c>
      <c r="K18" s="26">
        <v>0.5</v>
      </c>
      <c r="L18" s="25">
        <v>2.5</v>
      </c>
      <c r="M18" s="126">
        <f t="shared" si="0"/>
        <v>12.5</v>
      </c>
      <c r="N18" s="128">
        <f t="shared" si="1"/>
        <v>65.5</v>
      </c>
      <c r="O18" s="125">
        <v>12</v>
      </c>
      <c r="P18" s="42"/>
    </row>
    <row r="19" spans="1:16">
      <c r="I19" s="79"/>
      <c r="J19" s="79"/>
      <c r="K19" s="79"/>
      <c r="L19" s="79"/>
      <c r="M19" s="79"/>
    </row>
    <row r="20" spans="1:16">
      <c r="I20" s="79"/>
      <c r="J20" s="79"/>
      <c r="K20" s="79"/>
      <c r="L20" s="79"/>
      <c r="M20" s="79"/>
    </row>
    <row r="21" spans="1:16" ht="15.75">
      <c r="A21" s="9"/>
      <c r="B21" s="9"/>
      <c r="C21" s="61"/>
      <c r="D21" s="61"/>
      <c r="E21" s="95"/>
      <c r="F21" s="57"/>
      <c r="G21" s="58"/>
      <c r="H21" s="58"/>
      <c r="I21" s="21"/>
      <c r="J21" s="21"/>
      <c r="K21" s="21"/>
      <c r="L21" s="21"/>
      <c r="M21" s="21"/>
    </row>
    <row r="22" spans="1:16" ht="15.75">
      <c r="A22" s="9"/>
      <c r="B22" s="9"/>
      <c r="C22" s="61"/>
      <c r="D22" s="61"/>
      <c r="E22" s="95"/>
      <c r="F22" s="57"/>
      <c r="G22" s="58"/>
      <c r="H22" s="58"/>
      <c r="I22" s="21"/>
      <c r="J22" s="21"/>
      <c r="K22" s="21"/>
      <c r="L22" s="21"/>
      <c r="M22" s="21"/>
    </row>
    <row r="23" spans="1:16" ht="15.75">
      <c r="A23" s="8"/>
      <c r="B23" s="34"/>
      <c r="C23" s="9"/>
      <c r="D23" s="50" t="s">
        <v>1</v>
      </c>
      <c r="E23" s="89"/>
      <c r="F23" s="143" t="s">
        <v>12</v>
      </c>
      <c r="G23" s="143"/>
      <c r="H23" s="143"/>
      <c r="I23" s="21"/>
      <c r="J23" s="21"/>
      <c r="K23" s="21"/>
      <c r="L23" s="21"/>
      <c r="M23" s="21"/>
    </row>
    <row r="24" spans="1:16" ht="15.75">
      <c r="A24" s="8"/>
      <c r="B24" s="34"/>
      <c r="C24" s="9"/>
      <c r="D24" s="83" t="s">
        <v>17</v>
      </c>
      <c r="E24" s="96"/>
      <c r="F24" s="143" t="s">
        <v>14</v>
      </c>
      <c r="G24" s="143"/>
      <c r="H24" s="143"/>
      <c r="I24" s="21"/>
      <c r="J24" s="21"/>
      <c r="K24" s="21"/>
      <c r="L24" s="21"/>
      <c r="M24" s="21"/>
    </row>
    <row r="25" spans="1:16" ht="15.75">
      <c r="A25" s="8"/>
      <c r="B25" s="34"/>
      <c r="C25" s="50"/>
      <c r="D25" s="51"/>
      <c r="E25" s="96"/>
      <c r="F25" s="143" t="s">
        <v>15</v>
      </c>
      <c r="G25" s="143"/>
      <c r="H25" s="143"/>
      <c r="I25" s="21"/>
      <c r="J25" s="21"/>
      <c r="K25" s="21"/>
      <c r="L25" s="21"/>
      <c r="M25" s="21"/>
    </row>
    <row r="26" spans="1:16" ht="15" customHeight="1">
      <c r="A26" s="8"/>
      <c r="B26" s="34"/>
      <c r="C26" s="50"/>
      <c r="D26" s="51"/>
      <c r="E26" s="96"/>
      <c r="F26" s="143" t="s">
        <v>16</v>
      </c>
      <c r="G26" s="143"/>
      <c r="H26" s="143"/>
      <c r="I26" s="21"/>
      <c r="J26" s="21"/>
      <c r="K26" s="21"/>
      <c r="L26" s="21"/>
      <c r="M26" s="21"/>
    </row>
    <row r="27" spans="1:16">
      <c r="A27" s="8"/>
      <c r="B27" s="34"/>
      <c r="C27" s="50"/>
      <c r="D27" s="50"/>
      <c r="E27" s="89"/>
      <c r="F27" s="143"/>
      <c r="G27" s="143"/>
      <c r="H27" s="143"/>
      <c r="I27" s="21"/>
      <c r="J27" s="21"/>
      <c r="K27" s="21"/>
      <c r="L27" s="21"/>
      <c r="M27" s="21"/>
    </row>
    <row r="28" spans="1:16">
      <c r="A28" s="8"/>
      <c r="B28" s="34"/>
      <c r="C28" s="50"/>
      <c r="D28" s="50"/>
      <c r="E28" s="89"/>
      <c r="F28" s="143"/>
      <c r="G28" s="143"/>
      <c r="H28" s="143"/>
      <c r="I28" s="21"/>
      <c r="J28" s="21"/>
      <c r="K28" s="21"/>
      <c r="L28" s="21"/>
      <c r="M28" s="21"/>
    </row>
    <row r="29" spans="1:16">
      <c r="C29" s="50"/>
      <c r="D29" s="50"/>
      <c r="E29" s="89"/>
      <c r="F29" s="143"/>
      <c r="G29" s="143"/>
      <c r="H29" s="143"/>
    </row>
    <row r="30" spans="1:16">
      <c r="C30" s="72"/>
      <c r="D30" s="72"/>
      <c r="E30" s="7"/>
      <c r="F30" s="7"/>
      <c r="G30" s="7"/>
      <c r="H30" s="7"/>
    </row>
    <row r="33" spans="2:7">
      <c r="G33" s="6" t="s">
        <v>10</v>
      </c>
    </row>
    <row r="35" spans="2:7">
      <c r="B35" s="6" t="s">
        <v>19</v>
      </c>
    </row>
  </sheetData>
  <sortState ref="A7:O16">
    <sortCondition descending="1" ref="K7:K16"/>
  </sortState>
  <mergeCells count="20">
    <mergeCell ref="N5:N6"/>
    <mergeCell ref="O5:O6"/>
    <mergeCell ref="P5:P6"/>
    <mergeCell ref="F27:H27"/>
    <mergeCell ref="F28:H28"/>
    <mergeCell ref="J5:M5"/>
    <mergeCell ref="F29:H29"/>
    <mergeCell ref="H5:H6"/>
    <mergeCell ref="I5:I6"/>
    <mergeCell ref="G5:G6"/>
    <mergeCell ref="F24:H24"/>
    <mergeCell ref="F25:H25"/>
    <mergeCell ref="F26:H26"/>
    <mergeCell ref="F23:H23"/>
    <mergeCell ref="A5:A6"/>
    <mergeCell ref="C5:C6"/>
    <mergeCell ref="D5:D6"/>
    <mergeCell ref="E5:E6"/>
    <mergeCell ref="F5:F6"/>
    <mergeCell ref="B5:B6"/>
  </mergeCells>
  <pageMargins left="0.25" right="0.25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9кл</vt:lpstr>
      <vt:lpstr>10кл</vt:lpstr>
      <vt:lpstr>11кл</vt:lpstr>
    </vt:vector>
  </TitlesOfParts>
  <Company>ASU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L218</dc:creator>
  <cp:lastModifiedBy>Одарённые дети</cp:lastModifiedBy>
  <cp:lastPrinted>2018-01-23T08:36:48Z</cp:lastPrinted>
  <dcterms:created xsi:type="dcterms:W3CDTF">2016-01-29T10:29:57Z</dcterms:created>
  <dcterms:modified xsi:type="dcterms:W3CDTF">2018-01-24T06:49:16Z</dcterms:modified>
</cp:coreProperties>
</file>