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filterPrivacy="1" defaultThemeVersion="124226"/>
  <xr:revisionPtr revIDLastSave="0" documentId="13_ncr:1_{63AC5CA0-07C4-414A-BACB-C1202C904271}" xr6:coauthVersionLast="41" xr6:coauthVersionMax="41" xr10:uidLastSave="{00000000-0000-0000-0000-000000000000}"/>
  <bookViews>
    <workbookView xWindow="1740" yWindow="460" windowWidth="27060" windowHeight="16200" activeTab="1" xr2:uid="{00000000-000D-0000-FFFF-FFFF00000000}"/>
  </bookViews>
  <sheets>
    <sheet name="9 класс" sheetId="1" r:id="rId1"/>
    <sheet name="10 класс" sheetId="2" r:id="rId2"/>
    <sheet name="11 класс" sheetId="3" r:id="rId3"/>
  </sheets>
  <calcPr calcId="191029"/>
</workbook>
</file>

<file path=xl/calcChain.xml><?xml version="1.0" encoding="utf-8"?>
<calcChain xmlns="http://schemas.openxmlformats.org/spreadsheetml/2006/main">
  <c r="N8" i="3" l="1"/>
  <c r="P8" i="3" s="1"/>
  <c r="N9" i="3"/>
  <c r="P9" i="3" s="1"/>
  <c r="N21" i="3"/>
  <c r="P21" i="3" s="1"/>
  <c r="N12" i="3"/>
  <c r="P12" i="3" s="1"/>
  <c r="N14" i="3"/>
  <c r="P14" i="3" s="1"/>
  <c r="N10" i="3"/>
  <c r="P10" i="3" s="1"/>
  <c r="N13" i="3"/>
  <c r="P13" i="3" s="1"/>
  <c r="N20" i="3"/>
  <c r="P20" i="3" s="1"/>
  <c r="N22" i="3"/>
  <c r="P22" i="3" s="1"/>
  <c r="N18" i="3"/>
  <c r="P18" i="3" s="1"/>
  <c r="N16" i="3"/>
  <c r="P16" i="3" s="1"/>
  <c r="N17" i="3"/>
  <c r="P17" i="3" s="1"/>
  <c r="N11" i="3"/>
  <c r="P11" i="3" s="1"/>
  <c r="N19" i="3"/>
  <c r="P19" i="3" s="1"/>
  <c r="N15" i="3"/>
  <c r="P15" i="3" s="1"/>
  <c r="N9" i="2"/>
  <c r="S9" i="2" s="1"/>
  <c r="N10" i="2"/>
  <c r="S10" i="2" s="1"/>
  <c r="N16" i="2"/>
  <c r="S16" i="2" s="1"/>
  <c r="N11" i="2"/>
  <c r="S11" i="2" s="1"/>
  <c r="N14" i="2"/>
  <c r="S14" i="2" s="1"/>
  <c r="N8" i="2"/>
  <c r="S8" i="2" s="1"/>
  <c r="N13" i="2"/>
  <c r="S13" i="2" s="1"/>
  <c r="N12" i="2"/>
  <c r="S12" i="2" s="1"/>
  <c r="N17" i="2"/>
  <c r="S17" i="2" s="1"/>
  <c r="N15" i="2"/>
  <c r="S15" i="2" s="1"/>
  <c r="N18" i="2"/>
  <c r="S18" i="2" s="1"/>
  <c r="N7" i="2"/>
  <c r="S7" i="2" s="1"/>
  <c r="O20" i="1"/>
  <c r="O9" i="1"/>
  <c r="Q9" i="1" s="1"/>
  <c r="O7" i="1"/>
  <c r="Q7" i="1" s="1"/>
  <c r="O10" i="1"/>
  <c r="Q10" i="1" s="1"/>
  <c r="O12" i="1"/>
  <c r="Q12" i="1" s="1"/>
  <c r="O13" i="1"/>
  <c r="Q13" i="1" s="1"/>
  <c r="O21" i="1"/>
  <c r="Q21" i="1" s="1"/>
  <c r="O16" i="1"/>
  <c r="Q16" i="1" s="1"/>
  <c r="O15" i="1"/>
  <c r="Q15" i="1" s="1"/>
  <c r="O19" i="1"/>
  <c r="Q19" i="1" s="1"/>
  <c r="O17" i="1"/>
  <c r="Q17" i="1" s="1"/>
  <c r="O14" i="1"/>
  <c r="Q14" i="1" s="1"/>
  <c r="O18" i="1"/>
  <c r="Q18" i="1" s="1"/>
  <c r="O8" i="1"/>
  <c r="Q8" i="1" s="1"/>
  <c r="O11" i="1"/>
  <c r="Q11" i="1" s="1"/>
  <c r="N7" i="3"/>
  <c r="P7" i="3" s="1"/>
</calcChain>
</file>

<file path=xl/sharedStrings.xml><?xml version="1.0" encoding="utf-8"?>
<sst xmlns="http://schemas.openxmlformats.org/spreadsheetml/2006/main" count="381" uniqueCount="232">
  <si>
    <t xml:space="preserve"> </t>
  </si>
  <si>
    <t>№</t>
  </si>
  <si>
    <t>фамилия</t>
  </si>
  <si>
    <t>имя</t>
  </si>
  <si>
    <t>отчество</t>
  </si>
  <si>
    <t>кл</t>
  </si>
  <si>
    <t>ОУ</t>
  </si>
  <si>
    <t>город\район</t>
  </si>
  <si>
    <t>шифр</t>
  </si>
  <si>
    <t>сумма баллов</t>
  </si>
  <si>
    <t>рейтинг</t>
  </si>
  <si>
    <t>тип диплома</t>
  </si>
  <si>
    <t xml:space="preserve">Председатель жюри: </t>
  </si>
  <si>
    <t>Члены жюри:</t>
  </si>
  <si>
    <t>Теоретический тур</t>
  </si>
  <si>
    <t>Экспериментальный тур</t>
  </si>
  <si>
    <t>Итого</t>
  </si>
  <si>
    <t>Экспериментальный ткр</t>
  </si>
  <si>
    <t>Результаты  регионального этапа Всероссийской олимпиады школьников 2020 г.  по химии 9 класс</t>
  </si>
  <si>
    <t xml:space="preserve">дата проведения: 30, 31 января 2020 г. </t>
  </si>
  <si>
    <t>Гамбург</t>
  </si>
  <si>
    <t>Ева</t>
  </si>
  <si>
    <t>Дмитриевна</t>
  </si>
  <si>
    <t>МБОУ «Гимназия № 22»</t>
  </si>
  <si>
    <t>г. Барнаул</t>
  </si>
  <si>
    <t>Швыдерский</t>
  </si>
  <si>
    <t>Филипп</t>
  </si>
  <si>
    <t>Владимирович</t>
  </si>
  <si>
    <t>МБОУ «Табунская СОШ»</t>
  </si>
  <si>
    <t>Табунский район</t>
  </si>
  <si>
    <t>Гоман</t>
  </si>
  <si>
    <t>Валерий</t>
  </si>
  <si>
    <t>Фёдорович</t>
  </si>
  <si>
    <t>МБОУ «Гимназия № 42»</t>
  </si>
  <si>
    <t xml:space="preserve">Жданова </t>
  </si>
  <si>
    <t>Анастасия</t>
  </si>
  <si>
    <t>Александровна</t>
  </si>
  <si>
    <t>МБОУ «СОШ № 3»</t>
  </si>
  <si>
    <t>г. Бийск</t>
  </si>
  <si>
    <t>Райков</t>
  </si>
  <si>
    <t>Дмитрий</t>
  </si>
  <si>
    <t>Сергеевич</t>
  </si>
  <si>
    <t>МБОУ «Лицей № 86»</t>
  </si>
  <si>
    <t>Артамонов</t>
  </si>
  <si>
    <t>Николай</t>
  </si>
  <si>
    <t xml:space="preserve">Романов </t>
  </si>
  <si>
    <t>Андрей</t>
  </si>
  <si>
    <t>Игоревич</t>
  </si>
  <si>
    <t>МБОУ  «Гимназия № 3»</t>
  </si>
  <si>
    <t>г. Рубцовск</t>
  </si>
  <si>
    <t>Бахтина</t>
  </si>
  <si>
    <t>Яна</t>
  </si>
  <si>
    <t>Андреевна</t>
  </si>
  <si>
    <t>МБОУ «Алтайская СОШ № 1»</t>
  </si>
  <si>
    <t>Алтайский район</t>
  </si>
  <si>
    <t xml:space="preserve">Минаков </t>
  </si>
  <si>
    <t>Юрьевич</t>
  </si>
  <si>
    <t>КГБОУ «Бийский лицей-интернат Алтайского края»</t>
  </si>
  <si>
    <t>Краевое ОУ</t>
  </si>
  <si>
    <t>Погадаев</t>
  </si>
  <si>
    <t>Данил</t>
  </si>
  <si>
    <t>Денисович</t>
  </si>
  <si>
    <t>МБОУ «Гимназия «Планета Детства»</t>
  </si>
  <si>
    <t>Бобылев</t>
  </si>
  <si>
    <t>Никита</t>
  </si>
  <si>
    <t>МБОУ «Благовещенская СОШ № 1 им П.П. Корягина»</t>
  </si>
  <si>
    <t>Благовещенский район</t>
  </si>
  <si>
    <t xml:space="preserve">Синельников </t>
  </si>
  <si>
    <t>Глеб</t>
  </si>
  <si>
    <t>Олегович</t>
  </si>
  <si>
    <t>МБОУ «Степноозёрская СОШ»</t>
  </si>
  <si>
    <t>Шелепов</t>
  </si>
  <si>
    <t>Степан</t>
  </si>
  <si>
    <t>Михайлович</t>
  </si>
  <si>
    <t>МБОУ «Гимназия № 80»</t>
  </si>
  <si>
    <t>Волков</t>
  </si>
  <si>
    <t>Роман</t>
  </si>
  <si>
    <t xml:space="preserve">МБОУ «СОШ № 15» </t>
  </si>
  <si>
    <t>г. Заринск</t>
  </si>
  <si>
    <t>Мухаметов</t>
  </si>
  <si>
    <t>Станиславович</t>
  </si>
  <si>
    <t>МБОУ «СОШ № 19»</t>
  </si>
  <si>
    <t>г. Новоалтайск</t>
  </si>
  <si>
    <t>Крупина</t>
  </si>
  <si>
    <t>Ольга</t>
  </si>
  <si>
    <t>Олеговна</t>
  </si>
  <si>
    <t>МБОУ «Шелаболихинская СОШ»</t>
  </si>
  <si>
    <t>Шелаболихинский район</t>
  </si>
  <si>
    <t>Лосоногов</t>
  </si>
  <si>
    <t xml:space="preserve">Осинин </t>
  </si>
  <si>
    <t>Лев</t>
  </si>
  <si>
    <t>Константинович</t>
  </si>
  <si>
    <t>Шнайдер</t>
  </si>
  <si>
    <t>Марк</t>
  </si>
  <si>
    <t>Ворсина</t>
  </si>
  <si>
    <t>Виктория</t>
  </si>
  <si>
    <t>Константиновна</t>
  </si>
  <si>
    <t>Валеев</t>
  </si>
  <si>
    <t>Алексей</t>
  </si>
  <si>
    <t>Витальевич</t>
  </si>
  <si>
    <t>Приходько</t>
  </si>
  <si>
    <t>Константин</t>
  </si>
  <si>
    <t>Александрович</t>
  </si>
  <si>
    <t>МБОУ «Гимназия № 40»</t>
  </si>
  <si>
    <t>Тихомирова</t>
  </si>
  <si>
    <t>Владимировна</t>
  </si>
  <si>
    <t>Приколота</t>
  </si>
  <si>
    <t>Дарья</t>
  </si>
  <si>
    <t>МБОУ «Гимназия № 3»</t>
  </si>
  <si>
    <t>Локтевский район</t>
  </si>
  <si>
    <t>Гениман</t>
  </si>
  <si>
    <t>Павлович</t>
  </si>
  <si>
    <t>МБОУ «Лицей № 124»</t>
  </si>
  <si>
    <t>Таран</t>
  </si>
  <si>
    <t>Даниил</t>
  </si>
  <si>
    <t>Владиславович</t>
  </si>
  <si>
    <t>Драганик</t>
  </si>
  <si>
    <t>Тарасовна</t>
  </si>
  <si>
    <t>Аканина</t>
  </si>
  <si>
    <t>Алина</t>
  </si>
  <si>
    <t>Ивановна</t>
  </si>
  <si>
    <t>МБОУ «Лицей «Сигма»</t>
  </si>
  <si>
    <t>Тупицына</t>
  </si>
  <si>
    <t>Татьяна</t>
  </si>
  <si>
    <t>Елисеев</t>
  </si>
  <si>
    <t>Евгений</t>
  </si>
  <si>
    <t>МБОУ «Лицей № 112»</t>
  </si>
  <si>
    <t>Николенко</t>
  </si>
  <si>
    <t>Мария</t>
  </si>
  <si>
    <t>Сергеевна</t>
  </si>
  <si>
    <t>МБОУ «СОШ № 4»</t>
  </si>
  <si>
    <t>Шестакова</t>
  </si>
  <si>
    <t>МБОУ «Завьяловская СОШ № 1»</t>
  </si>
  <si>
    <t>Завьяловский район</t>
  </si>
  <si>
    <t>Результаты  регионального этапа Всероссийской олимпиады школьников 2020г.  по химии 10 класс</t>
  </si>
  <si>
    <t>Маликов</t>
  </si>
  <si>
    <t>Иванович</t>
  </si>
  <si>
    <t>Егоров</t>
  </si>
  <si>
    <t>Александр</t>
  </si>
  <si>
    <t>Родионович</t>
  </si>
  <si>
    <t>Дюжева</t>
  </si>
  <si>
    <t>Брюханов</t>
  </si>
  <si>
    <t>Лелеченко</t>
  </si>
  <si>
    <t>Владлена</t>
  </si>
  <si>
    <t>МБОУ «ПЛ № 24» г. Рубцовск</t>
  </si>
  <si>
    <t>Черняева</t>
  </si>
  <si>
    <t>Елизавета</t>
  </si>
  <si>
    <t>МАОУ «СОШ № 132»</t>
  </si>
  <si>
    <t>Логинов</t>
  </si>
  <si>
    <t>Иван</t>
  </si>
  <si>
    <t>Овчинников</t>
  </si>
  <si>
    <t>Фёдор</t>
  </si>
  <si>
    <t>Алексеевич</t>
  </si>
  <si>
    <t>МБОУ «Гимназия № 5»</t>
  </si>
  <si>
    <t>Штейнбек</t>
  </si>
  <si>
    <t>Вероника</t>
  </si>
  <si>
    <t>МБОУ «Гальбштадтская  СОШ»</t>
  </si>
  <si>
    <t>Немецкий национальный район</t>
  </si>
  <si>
    <t>Якушева</t>
  </si>
  <si>
    <t>Лидия</t>
  </si>
  <si>
    <t>Попов</t>
  </si>
  <si>
    <t>Алмазов</t>
  </si>
  <si>
    <t>Сергей</t>
  </si>
  <si>
    <t>Лыжина</t>
  </si>
  <si>
    <t>Ксения</t>
  </si>
  <si>
    <t>Юрьевна</t>
  </si>
  <si>
    <t>МБОУ «СОШ № 25»</t>
  </si>
  <si>
    <t>Стеганцев</t>
  </si>
  <si>
    <t>Куликова</t>
  </si>
  <si>
    <t>Арина</t>
  </si>
  <si>
    <t>Вячеславовна</t>
  </si>
  <si>
    <t>Кулешов</t>
  </si>
  <si>
    <t>Павел</t>
  </si>
  <si>
    <t>Евгеньевич</t>
  </si>
  <si>
    <t>Беркле</t>
  </si>
  <si>
    <t>Рустэмовна</t>
  </si>
  <si>
    <t>Результаты  регионального этапа Всероссийской олимпиады школьников 2020 г.  по химии 11 класс</t>
  </si>
  <si>
    <t>нет</t>
  </si>
  <si>
    <t>Х01</t>
  </si>
  <si>
    <t>Х02</t>
  </si>
  <si>
    <t>Х03</t>
  </si>
  <si>
    <t>Х04</t>
  </si>
  <si>
    <t>Х05</t>
  </si>
  <si>
    <t>Х06</t>
  </si>
  <si>
    <t>Х07</t>
  </si>
  <si>
    <t>Х08</t>
  </si>
  <si>
    <t>Х09</t>
  </si>
  <si>
    <t>Х10</t>
  </si>
  <si>
    <t>Х11</t>
  </si>
  <si>
    <t>Х12</t>
  </si>
  <si>
    <t>Х13</t>
  </si>
  <si>
    <t>Х14</t>
  </si>
  <si>
    <t>Х15</t>
  </si>
  <si>
    <t>Х16</t>
  </si>
  <si>
    <t>Х17</t>
  </si>
  <si>
    <t>Х18</t>
  </si>
  <si>
    <t>Х19</t>
  </si>
  <si>
    <t>Х20</t>
  </si>
  <si>
    <t>Х21</t>
  </si>
  <si>
    <t>Х22</t>
  </si>
  <si>
    <t>Х23</t>
  </si>
  <si>
    <t>Х24</t>
  </si>
  <si>
    <t>Х25</t>
  </si>
  <si>
    <t>Х26</t>
  </si>
  <si>
    <t>Х27</t>
  </si>
  <si>
    <t>Х28</t>
  </si>
  <si>
    <t>Х29</t>
  </si>
  <si>
    <t>Х30</t>
  </si>
  <si>
    <t>Х31</t>
  </si>
  <si>
    <t>Х32</t>
  </si>
  <si>
    <t>Х33</t>
  </si>
  <si>
    <t>Х34</t>
  </si>
  <si>
    <t>Х35</t>
  </si>
  <si>
    <t>Х36</t>
  </si>
  <si>
    <t>Х37</t>
  </si>
  <si>
    <t>Х38</t>
  </si>
  <si>
    <t>Х39</t>
  </si>
  <si>
    <t>Х40</t>
  </si>
  <si>
    <t>Х41</t>
  </si>
  <si>
    <t>Х42</t>
  </si>
  <si>
    <t>Х43</t>
  </si>
  <si>
    <t>Х44</t>
  </si>
  <si>
    <t>Х45</t>
  </si>
  <si>
    <t>Х46</t>
  </si>
  <si>
    <t>Х47</t>
  </si>
  <si>
    <t>Х48</t>
  </si>
  <si>
    <t>Х49</t>
  </si>
  <si>
    <t>__________________/ А.С.Потапов</t>
  </si>
  <si>
    <t xml:space="preserve">__________________/ </t>
  </si>
  <si>
    <t>дисквалифицирован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</si>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</sst>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10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1" xfId="1" applyFont="1" applyFill="1" applyBorder="1" applyAlignment="1">
      <alignment horizontal="left" vertical="top" wrapText="1"/>
    </xf>
    <xf numFmtId="0" fontId="6" fillId="0" borderId="1" xfId="2" applyFont="1" applyFill="1" applyBorder="1" applyAlignment="1">
      <alignment horizontal="left" vertical="top" wrapText="1"/>
    </xf>
    <xf numFmtId="0" fontId="6" fillId="0" borderId="1" xfId="2" applyFont="1" applyFill="1" applyBorder="1" applyAlignment="1">
      <alignment horizontal="left" vertical="top"/>
    </xf>
    <xf numFmtId="0" fontId="6" fillId="0" borderId="1" xfId="3" applyFont="1" applyFill="1" applyBorder="1" applyAlignment="1">
      <alignment horizontal="left" vertical="top" wrapText="1"/>
    </xf>
    <xf numFmtId="0" fontId="6" fillId="0" borderId="1" xfId="3" applyFont="1" applyFill="1" applyBorder="1" applyAlignment="1">
      <alignment horizontal="left" vertical="top"/>
    </xf>
    <xf numFmtId="0" fontId="16" fillId="0" borderId="1" xfId="3" applyFont="1" applyFill="1" applyBorder="1" applyAlignment="1">
      <alignment horizontal="left" vertical="top" wrapText="1"/>
    </xf>
    <xf numFmtId="49" fontId="6" fillId="0" borderId="1" xfId="3" applyNumberFormat="1" applyFont="1" applyFill="1" applyBorder="1" applyAlignment="1">
      <alignment horizontal="left" vertical="top" wrapText="1"/>
    </xf>
    <xf numFmtId="0" fontId="15" fillId="0" borderId="1" xfId="3" applyFont="1" applyFill="1" applyBorder="1" applyAlignment="1">
      <alignment horizontal="left" vertical="top"/>
    </xf>
    <xf numFmtId="164" fontId="6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164" fontId="6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5" fillId="0" borderId="1" xfId="3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3" fillId="0" borderId="1" xfId="3" applyFont="1" applyFill="1" applyBorder="1" applyAlignment="1">
      <alignment horizontal="left" vertical="top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">
    <cellStyle name="Обычный" xfId="0" builtinId="0"/>
    <cellStyle name="Обычный 10" xfId="2" xr:uid="{00000000-0005-0000-0000-000001000000}"/>
    <cellStyle name="Обычный 5" xfId="3" xr:uid="{00000000-0005-0000-0000-000002000000}"/>
    <cellStyle name="Обычный 7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zoomScale="75" zoomScaleNormal="75" workbookViewId="0">
      <selection activeCell="A5" sqref="A5:A6"/>
    </sheetView>
  </sheetViews>
  <sheetFormatPr baseColWidth="10" defaultColWidth="9.1640625" defaultRowHeight="15"/>
  <cols>
    <col min="1" max="1" width="5.6640625" style="1" customWidth="1"/>
    <col min="2" max="2" width="9.1640625" style="1" customWidth="1"/>
    <col min="3" max="3" width="15.5" style="20" customWidth="1"/>
    <col min="4" max="4" width="13" style="20" customWidth="1"/>
    <col min="5" max="5" width="13.6640625" style="20" customWidth="1"/>
    <col min="6" max="6" width="4.6640625" style="1" customWidth="1"/>
    <col min="7" max="7" width="30.33203125" style="1" customWidth="1"/>
    <col min="8" max="8" width="15.6640625" style="1" customWidth="1"/>
    <col min="9" max="9" width="4.83203125" style="6" customWidth="1"/>
    <col min="10" max="10" width="6.33203125" style="1" customWidth="1"/>
    <col min="11" max="11" width="7" style="1" customWidth="1"/>
    <col min="12" max="12" width="6" style="1" customWidth="1"/>
    <col min="13" max="13" width="5.83203125" style="1" customWidth="1"/>
    <col min="14" max="14" width="6.5" style="1" hidden="1" customWidth="1"/>
    <col min="15" max="15" width="9.1640625" style="1"/>
    <col min="16" max="16" width="5.5" style="1" customWidth="1"/>
    <col min="17" max="17" width="9.83203125" style="1" customWidth="1"/>
    <col min="18" max="18" width="9.5" style="1" customWidth="1"/>
    <col min="19" max="19" width="13.1640625" style="1" customWidth="1"/>
    <col min="20" max="16384" width="9.1640625" style="1"/>
  </cols>
  <sheetData>
    <row r="1" spans="1:19" ht="16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9" ht="16">
      <c r="A2" s="2"/>
      <c r="B2" s="2"/>
      <c r="C2" s="17"/>
      <c r="D2" s="17"/>
      <c r="E2" s="17"/>
      <c r="F2" s="2"/>
      <c r="G2" s="2" t="s">
        <v>0</v>
      </c>
      <c r="H2" s="2"/>
      <c r="I2" s="5"/>
      <c r="J2" s="2"/>
      <c r="K2" s="2"/>
      <c r="L2" s="2"/>
      <c r="M2" s="2"/>
    </row>
    <row r="3" spans="1:19" ht="16">
      <c r="A3" s="95" t="s">
        <v>19</v>
      </c>
      <c r="B3" s="95"/>
      <c r="C3" s="96"/>
      <c r="D3" s="96"/>
      <c r="E3" s="96"/>
      <c r="F3" s="2"/>
      <c r="G3" s="2"/>
      <c r="H3" s="2"/>
      <c r="I3" s="5"/>
      <c r="J3" s="2"/>
      <c r="K3" s="2"/>
      <c r="L3" s="2"/>
      <c r="M3" s="2"/>
    </row>
    <row r="4" spans="1:19" ht="16">
      <c r="A4" s="2"/>
      <c r="B4" s="2"/>
      <c r="C4" s="17"/>
      <c r="D4" s="17"/>
      <c r="E4" s="17"/>
      <c r="F4" s="2"/>
      <c r="G4" s="2"/>
      <c r="H4" s="2"/>
      <c r="I4" s="5"/>
      <c r="J4" s="2"/>
      <c r="K4" s="2"/>
      <c r="L4" s="2"/>
      <c r="M4" s="2"/>
    </row>
    <row r="5" spans="1:19" ht="15" customHeight="1">
      <c r="A5" s="91" t="s">
        <v>1</v>
      </c>
      <c r="B5" s="93" t="s">
        <v>8</v>
      </c>
      <c r="C5" s="93" t="s">
        <v>2</v>
      </c>
      <c r="D5" s="93" t="s">
        <v>3</v>
      </c>
      <c r="E5" s="93" t="s">
        <v>4</v>
      </c>
      <c r="F5" s="91" t="s">
        <v>5</v>
      </c>
      <c r="G5" s="91" t="s">
        <v>6</v>
      </c>
      <c r="H5" s="90" t="s">
        <v>7</v>
      </c>
      <c r="I5" s="86" t="s">
        <v>14</v>
      </c>
      <c r="J5" s="87"/>
      <c r="K5" s="87"/>
      <c r="L5" s="87"/>
      <c r="M5" s="87"/>
      <c r="N5" s="87"/>
      <c r="O5" s="88"/>
      <c r="P5" s="80" t="s">
        <v>15</v>
      </c>
      <c r="Q5" s="81" t="s">
        <v>9</v>
      </c>
      <c r="R5" s="84" t="s">
        <v>10</v>
      </c>
      <c r="S5" s="81" t="s">
        <v>11</v>
      </c>
    </row>
    <row r="6" spans="1:19" ht="15" customHeight="1">
      <c r="A6" s="91"/>
      <c r="B6" s="94"/>
      <c r="C6" s="94"/>
      <c r="D6" s="94"/>
      <c r="E6" s="94"/>
      <c r="F6" s="91"/>
      <c r="G6" s="91"/>
      <c r="H6" s="90"/>
      <c r="I6" s="47">
        <v>1</v>
      </c>
      <c r="J6" s="47">
        <v>2</v>
      </c>
      <c r="K6" s="47">
        <v>3</v>
      </c>
      <c r="L6" s="47">
        <v>4</v>
      </c>
      <c r="M6" s="47">
        <v>5</v>
      </c>
      <c r="N6" s="47">
        <v>6</v>
      </c>
      <c r="O6" s="47" t="s">
        <v>16</v>
      </c>
      <c r="P6" s="47">
        <v>1</v>
      </c>
      <c r="Q6" s="83"/>
      <c r="R6" s="85"/>
      <c r="S6" s="81"/>
    </row>
    <row r="7" spans="1:19" ht="16.5" customHeight="1">
      <c r="A7" s="44">
        <v>1</v>
      </c>
      <c r="B7" s="45" t="s">
        <v>181</v>
      </c>
      <c r="C7" s="64" t="s">
        <v>34</v>
      </c>
      <c r="D7" s="64" t="s">
        <v>35</v>
      </c>
      <c r="E7" s="64" t="s">
        <v>36</v>
      </c>
      <c r="F7" s="62">
        <v>9</v>
      </c>
      <c r="G7" s="61" t="s">
        <v>37</v>
      </c>
      <c r="H7" s="61" t="s">
        <v>38</v>
      </c>
      <c r="I7" s="48">
        <v>17</v>
      </c>
      <c r="J7" s="48">
        <v>7</v>
      </c>
      <c r="K7" s="48">
        <v>8</v>
      </c>
      <c r="L7" s="48">
        <v>11</v>
      </c>
      <c r="M7" s="48">
        <v>12</v>
      </c>
      <c r="N7" s="48"/>
      <c r="O7" s="48">
        <f t="shared" ref="O7:O21" si="0">I7+J7+K7+L7+M7</f>
        <v>55</v>
      </c>
      <c r="P7" s="49">
        <v>40</v>
      </c>
      <c r="Q7" s="56">
        <f t="shared" ref="Q7:Q19" si="1">O7+P7</f>
        <v>95</v>
      </c>
      <c r="R7" s="15">
        <v>1</v>
      </c>
      <c r="S7" s="51" t="s">
        <v>230</v>
      </c>
    </row>
    <row r="8" spans="1:19" ht="15.75" customHeight="1">
      <c r="A8" s="15">
        <v>2</v>
      </c>
      <c r="B8" s="45" t="s">
        <v>192</v>
      </c>
      <c r="C8" s="32" t="s">
        <v>79</v>
      </c>
      <c r="D8" s="32" t="s">
        <v>40</v>
      </c>
      <c r="E8" s="32" t="s">
        <v>80</v>
      </c>
      <c r="F8" s="32">
        <v>9</v>
      </c>
      <c r="G8" s="61" t="s">
        <v>81</v>
      </c>
      <c r="H8" s="61" t="s">
        <v>82</v>
      </c>
      <c r="I8" s="48">
        <v>10</v>
      </c>
      <c r="J8" s="48">
        <v>16</v>
      </c>
      <c r="K8" s="48">
        <v>10.5</v>
      </c>
      <c r="L8" s="48">
        <v>7</v>
      </c>
      <c r="M8" s="48">
        <v>10</v>
      </c>
      <c r="N8" s="48"/>
      <c r="O8" s="48">
        <f t="shared" si="0"/>
        <v>53.5</v>
      </c>
      <c r="P8" s="49">
        <v>40</v>
      </c>
      <c r="Q8" s="56">
        <f t="shared" si="1"/>
        <v>93.5</v>
      </c>
      <c r="R8" s="15">
        <v>2</v>
      </c>
      <c r="S8" s="51" t="s">
        <v>230</v>
      </c>
    </row>
    <row r="9" spans="1:19" ht="17.5" customHeight="1">
      <c r="A9" s="44">
        <v>3</v>
      </c>
      <c r="B9" s="45" t="s">
        <v>180</v>
      </c>
      <c r="C9" s="59" t="s">
        <v>30</v>
      </c>
      <c r="D9" s="59" t="s">
        <v>31</v>
      </c>
      <c r="E9" s="59" t="s">
        <v>32</v>
      </c>
      <c r="F9" s="59">
        <v>9</v>
      </c>
      <c r="G9" s="60" t="s">
        <v>33</v>
      </c>
      <c r="H9" s="61" t="s">
        <v>24</v>
      </c>
      <c r="I9" s="48">
        <v>12</v>
      </c>
      <c r="J9" s="48">
        <v>9</v>
      </c>
      <c r="K9" s="48">
        <v>10</v>
      </c>
      <c r="L9" s="48">
        <v>10</v>
      </c>
      <c r="M9" s="48">
        <v>11</v>
      </c>
      <c r="N9" s="48"/>
      <c r="O9" s="48">
        <f t="shared" si="0"/>
        <v>52</v>
      </c>
      <c r="P9" s="49">
        <v>40</v>
      </c>
      <c r="Q9" s="56">
        <f t="shared" si="1"/>
        <v>92</v>
      </c>
      <c r="R9" s="15">
        <v>3</v>
      </c>
      <c r="S9" s="51" t="s">
        <v>230</v>
      </c>
    </row>
    <row r="10" spans="1:19" ht="17">
      <c r="A10" s="15">
        <v>4</v>
      </c>
      <c r="B10" s="45" t="s">
        <v>182</v>
      </c>
      <c r="C10" s="59" t="s">
        <v>39</v>
      </c>
      <c r="D10" s="59" t="s">
        <v>40</v>
      </c>
      <c r="E10" s="59" t="s">
        <v>41</v>
      </c>
      <c r="F10" s="59">
        <v>9</v>
      </c>
      <c r="G10" s="61" t="s">
        <v>42</v>
      </c>
      <c r="H10" s="61" t="s">
        <v>24</v>
      </c>
      <c r="I10" s="48"/>
      <c r="J10" s="48">
        <v>6</v>
      </c>
      <c r="K10" s="48">
        <v>10</v>
      </c>
      <c r="L10" s="48">
        <v>7</v>
      </c>
      <c r="M10" s="48">
        <v>15.5</v>
      </c>
      <c r="N10" s="48"/>
      <c r="O10" s="48">
        <f t="shared" si="0"/>
        <v>38.5</v>
      </c>
      <c r="P10" s="49">
        <v>39</v>
      </c>
      <c r="Q10" s="56">
        <f t="shared" si="1"/>
        <v>77.5</v>
      </c>
      <c r="R10" s="15">
        <v>4</v>
      </c>
      <c r="S10" s="51" t="s">
        <v>231</v>
      </c>
    </row>
    <row r="11" spans="1:19" ht="17" customHeight="1">
      <c r="A11" s="44">
        <v>5</v>
      </c>
      <c r="B11" s="45" t="s">
        <v>178</v>
      </c>
      <c r="C11" s="59" t="s">
        <v>20</v>
      </c>
      <c r="D11" s="59" t="s">
        <v>21</v>
      </c>
      <c r="E11" s="59" t="s">
        <v>22</v>
      </c>
      <c r="F11" s="59">
        <v>9</v>
      </c>
      <c r="G11" s="60" t="s">
        <v>23</v>
      </c>
      <c r="H11" s="61" t="s">
        <v>24</v>
      </c>
      <c r="I11" s="48">
        <v>1</v>
      </c>
      <c r="J11" s="48">
        <v>9</v>
      </c>
      <c r="K11" s="48">
        <v>12</v>
      </c>
      <c r="L11" s="48">
        <v>8.5</v>
      </c>
      <c r="M11" s="48">
        <v>4.5</v>
      </c>
      <c r="N11" s="48"/>
      <c r="O11" s="48">
        <f t="shared" si="0"/>
        <v>35</v>
      </c>
      <c r="P11" s="49">
        <v>40</v>
      </c>
      <c r="Q11" s="56">
        <f t="shared" si="1"/>
        <v>75</v>
      </c>
      <c r="R11" s="15">
        <v>5</v>
      </c>
      <c r="S11" s="51" t="s">
        <v>231</v>
      </c>
    </row>
    <row r="12" spans="1:19" ht="15" customHeight="1">
      <c r="A12" s="15">
        <v>6</v>
      </c>
      <c r="B12" s="45" t="s">
        <v>183</v>
      </c>
      <c r="C12" s="59" t="s">
        <v>43</v>
      </c>
      <c r="D12" s="59" t="s">
        <v>44</v>
      </c>
      <c r="E12" s="59" t="s">
        <v>41</v>
      </c>
      <c r="F12" s="59">
        <v>9</v>
      </c>
      <c r="G12" s="60" t="s">
        <v>33</v>
      </c>
      <c r="H12" s="61" t="s">
        <v>24</v>
      </c>
      <c r="I12" s="48">
        <v>1</v>
      </c>
      <c r="J12" s="48">
        <v>15</v>
      </c>
      <c r="K12" s="48">
        <v>11.5</v>
      </c>
      <c r="L12" s="48">
        <v>4.5</v>
      </c>
      <c r="M12" s="48">
        <v>15</v>
      </c>
      <c r="N12" s="48"/>
      <c r="O12" s="48">
        <f t="shared" si="0"/>
        <v>47</v>
      </c>
      <c r="P12" s="49">
        <v>27</v>
      </c>
      <c r="Q12" s="56">
        <f t="shared" si="1"/>
        <v>74</v>
      </c>
      <c r="R12" s="15">
        <v>6</v>
      </c>
      <c r="S12" s="51" t="s">
        <v>231</v>
      </c>
    </row>
    <row r="13" spans="1:19" ht="16.5" customHeight="1">
      <c r="A13" s="44">
        <v>7</v>
      </c>
      <c r="B13" s="45" t="s">
        <v>184</v>
      </c>
      <c r="C13" s="63" t="s">
        <v>45</v>
      </c>
      <c r="D13" s="63" t="s">
        <v>46</v>
      </c>
      <c r="E13" s="63" t="s">
        <v>47</v>
      </c>
      <c r="F13" s="63">
        <v>9</v>
      </c>
      <c r="G13" s="60" t="s">
        <v>48</v>
      </c>
      <c r="H13" s="61" t="s">
        <v>49</v>
      </c>
      <c r="I13" s="48">
        <v>10</v>
      </c>
      <c r="J13" s="48">
        <v>8</v>
      </c>
      <c r="K13" s="48">
        <v>1</v>
      </c>
      <c r="L13" s="48">
        <v>4</v>
      </c>
      <c r="M13" s="48">
        <v>1</v>
      </c>
      <c r="N13" s="48"/>
      <c r="O13" s="48">
        <f t="shared" si="0"/>
        <v>24</v>
      </c>
      <c r="P13" s="49">
        <v>36</v>
      </c>
      <c r="Q13" s="56">
        <f t="shared" si="1"/>
        <v>60</v>
      </c>
      <c r="R13" s="15">
        <v>7</v>
      </c>
      <c r="S13" s="51"/>
    </row>
    <row r="14" spans="1:19" ht="13.5" customHeight="1">
      <c r="A14" s="15">
        <v>8</v>
      </c>
      <c r="B14" s="45" t="s">
        <v>190</v>
      </c>
      <c r="C14" s="59" t="s">
        <v>71</v>
      </c>
      <c r="D14" s="59" t="s">
        <v>72</v>
      </c>
      <c r="E14" s="59" t="s">
        <v>73</v>
      </c>
      <c r="F14" s="59">
        <v>9</v>
      </c>
      <c r="G14" s="61" t="s">
        <v>74</v>
      </c>
      <c r="H14" s="61" t="s">
        <v>24</v>
      </c>
      <c r="I14" s="48">
        <v>2</v>
      </c>
      <c r="J14" s="48"/>
      <c r="K14" s="48">
        <v>4.5</v>
      </c>
      <c r="L14" s="48"/>
      <c r="M14" s="48">
        <v>7.5</v>
      </c>
      <c r="N14" s="48"/>
      <c r="O14" s="48">
        <f t="shared" si="0"/>
        <v>14</v>
      </c>
      <c r="P14" s="49">
        <v>37</v>
      </c>
      <c r="Q14" s="56">
        <f t="shared" si="1"/>
        <v>51</v>
      </c>
      <c r="R14" s="15">
        <v>8</v>
      </c>
      <c r="S14" s="51"/>
    </row>
    <row r="15" spans="1:19" ht="15" customHeight="1">
      <c r="A15" s="44">
        <v>9</v>
      </c>
      <c r="B15" s="45" t="s">
        <v>187</v>
      </c>
      <c r="C15" s="63" t="s">
        <v>59</v>
      </c>
      <c r="D15" s="63" t="s">
        <v>60</v>
      </c>
      <c r="E15" s="65" t="s">
        <v>61</v>
      </c>
      <c r="F15" s="63">
        <v>9</v>
      </c>
      <c r="G15" s="60" t="s">
        <v>62</v>
      </c>
      <c r="H15" s="61" t="s">
        <v>49</v>
      </c>
      <c r="I15" s="48">
        <v>0</v>
      </c>
      <c r="J15" s="48">
        <v>10</v>
      </c>
      <c r="K15" s="48">
        <v>6.75</v>
      </c>
      <c r="L15" s="48">
        <v>2.5</v>
      </c>
      <c r="M15" s="48">
        <v>0</v>
      </c>
      <c r="N15" s="48"/>
      <c r="O15" s="48">
        <f t="shared" si="0"/>
        <v>19.25</v>
      </c>
      <c r="P15" s="49">
        <v>29</v>
      </c>
      <c r="Q15" s="56">
        <f t="shared" si="1"/>
        <v>48.25</v>
      </c>
      <c r="R15" s="15">
        <v>9</v>
      </c>
      <c r="S15" s="51"/>
    </row>
    <row r="16" spans="1:19" ht="15" customHeight="1">
      <c r="A16" s="15">
        <v>10</v>
      </c>
      <c r="B16" s="45" t="s">
        <v>186</v>
      </c>
      <c r="C16" s="64" t="s">
        <v>55</v>
      </c>
      <c r="D16" s="64" t="s">
        <v>46</v>
      </c>
      <c r="E16" s="64" t="s">
        <v>56</v>
      </c>
      <c r="F16" s="62">
        <v>9</v>
      </c>
      <c r="G16" s="60" t="s">
        <v>57</v>
      </c>
      <c r="H16" s="61" t="s">
        <v>58</v>
      </c>
      <c r="I16" s="48">
        <v>9</v>
      </c>
      <c r="J16" s="48"/>
      <c r="K16" s="48"/>
      <c r="L16" s="48">
        <v>0</v>
      </c>
      <c r="M16" s="48"/>
      <c r="N16" s="48"/>
      <c r="O16" s="48">
        <f t="shared" si="0"/>
        <v>9</v>
      </c>
      <c r="P16" s="49">
        <v>28.5</v>
      </c>
      <c r="Q16" s="56">
        <f t="shared" si="1"/>
        <v>37.5</v>
      </c>
      <c r="R16" s="15">
        <v>10</v>
      </c>
      <c r="S16" s="51"/>
    </row>
    <row r="17" spans="1:19" ht="15.75" customHeight="1">
      <c r="A17" s="44">
        <v>11</v>
      </c>
      <c r="B17" s="45" t="s">
        <v>189</v>
      </c>
      <c r="C17" s="63" t="s">
        <v>67</v>
      </c>
      <c r="D17" s="63" t="s">
        <v>68</v>
      </c>
      <c r="E17" s="63" t="s">
        <v>69</v>
      </c>
      <c r="F17" s="63">
        <v>9</v>
      </c>
      <c r="G17" s="60" t="s">
        <v>70</v>
      </c>
      <c r="H17" s="60" t="s">
        <v>66</v>
      </c>
      <c r="I17" s="48"/>
      <c r="J17" s="48"/>
      <c r="K17" s="48"/>
      <c r="L17" s="48"/>
      <c r="M17" s="48"/>
      <c r="N17" s="48"/>
      <c r="O17" s="48">
        <f t="shared" si="0"/>
        <v>0</v>
      </c>
      <c r="P17" s="49">
        <v>21</v>
      </c>
      <c r="Q17" s="56">
        <f t="shared" si="1"/>
        <v>21</v>
      </c>
      <c r="R17" s="15">
        <v>11</v>
      </c>
      <c r="S17" s="51"/>
    </row>
    <row r="18" spans="1:19" s="14" customFormat="1" ht="17.25" customHeight="1">
      <c r="A18" s="15">
        <v>12</v>
      </c>
      <c r="B18" s="45" t="s">
        <v>191</v>
      </c>
      <c r="C18" s="66" t="s">
        <v>75</v>
      </c>
      <c r="D18" s="66" t="s">
        <v>76</v>
      </c>
      <c r="E18" s="66" t="s">
        <v>27</v>
      </c>
      <c r="F18" s="66">
        <v>9</v>
      </c>
      <c r="G18" s="61" t="s">
        <v>77</v>
      </c>
      <c r="H18" s="61" t="s">
        <v>78</v>
      </c>
      <c r="I18" s="48">
        <v>0</v>
      </c>
      <c r="J18" s="48">
        <v>1</v>
      </c>
      <c r="K18" s="48">
        <v>3</v>
      </c>
      <c r="L18" s="48">
        <v>0</v>
      </c>
      <c r="M18" s="48"/>
      <c r="N18" s="48"/>
      <c r="O18" s="48">
        <f t="shared" si="0"/>
        <v>4</v>
      </c>
      <c r="P18" s="49">
        <v>17</v>
      </c>
      <c r="Q18" s="56">
        <f t="shared" si="1"/>
        <v>21</v>
      </c>
      <c r="R18" s="15">
        <v>11</v>
      </c>
      <c r="S18" s="51"/>
    </row>
    <row r="19" spans="1:19" s="14" customFormat="1" ht="36" customHeight="1">
      <c r="A19" s="44">
        <v>13</v>
      </c>
      <c r="B19" s="45" t="s">
        <v>188</v>
      </c>
      <c r="C19" s="63" t="s">
        <v>63</v>
      </c>
      <c r="D19" s="63" t="s">
        <v>64</v>
      </c>
      <c r="E19" s="63" t="s">
        <v>41</v>
      </c>
      <c r="F19" s="63">
        <v>9</v>
      </c>
      <c r="G19" s="60" t="s">
        <v>65</v>
      </c>
      <c r="H19" s="60" t="s">
        <v>66</v>
      </c>
      <c r="I19" s="48"/>
      <c r="J19" s="48"/>
      <c r="K19" s="48">
        <v>0</v>
      </c>
      <c r="L19" s="48"/>
      <c r="M19" s="48"/>
      <c r="N19" s="48"/>
      <c r="O19" s="48">
        <f t="shared" si="0"/>
        <v>0</v>
      </c>
      <c r="P19" s="49">
        <v>11</v>
      </c>
      <c r="Q19" s="56">
        <f t="shared" si="1"/>
        <v>11</v>
      </c>
      <c r="R19" s="15">
        <v>12</v>
      </c>
      <c r="S19" s="51"/>
    </row>
    <row r="20" spans="1:19" s="14" customFormat="1" ht="17">
      <c r="A20" s="15">
        <v>14</v>
      </c>
      <c r="B20" s="45" t="s">
        <v>179</v>
      </c>
      <c r="C20" s="62" t="s">
        <v>25</v>
      </c>
      <c r="D20" s="62" t="s">
        <v>26</v>
      </c>
      <c r="E20" s="63" t="s">
        <v>27</v>
      </c>
      <c r="F20" s="63">
        <v>9</v>
      </c>
      <c r="G20" s="60" t="s">
        <v>28</v>
      </c>
      <c r="H20" s="60" t="s">
        <v>29</v>
      </c>
      <c r="I20" s="48">
        <v>0</v>
      </c>
      <c r="J20" s="48"/>
      <c r="K20" s="48"/>
      <c r="L20" s="48"/>
      <c r="M20" s="48">
        <v>0</v>
      </c>
      <c r="N20" s="48"/>
      <c r="O20" s="48">
        <f t="shared" si="0"/>
        <v>0</v>
      </c>
      <c r="P20" s="49" t="s">
        <v>229</v>
      </c>
      <c r="Q20" s="56">
        <v>0</v>
      </c>
      <c r="R20" s="49"/>
      <c r="S20" s="51"/>
    </row>
    <row r="21" spans="1:19" s="14" customFormat="1" ht="34">
      <c r="A21" s="44">
        <v>15</v>
      </c>
      <c r="B21" s="45" t="s">
        <v>185</v>
      </c>
      <c r="C21" s="63" t="s">
        <v>50</v>
      </c>
      <c r="D21" s="63" t="s">
        <v>51</v>
      </c>
      <c r="E21" s="63" t="s">
        <v>52</v>
      </c>
      <c r="F21" s="63">
        <v>9</v>
      </c>
      <c r="G21" s="60" t="s">
        <v>53</v>
      </c>
      <c r="H21" s="60" t="s">
        <v>54</v>
      </c>
      <c r="I21" s="48"/>
      <c r="J21" s="52"/>
      <c r="K21" s="48"/>
      <c r="L21" s="48"/>
      <c r="M21" s="48"/>
      <c r="N21" s="48"/>
      <c r="O21" s="48">
        <f t="shared" si="0"/>
        <v>0</v>
      </c>
      <c r="P21" s="49"/>
      <c r="Q21" s="56">
        <f>O21+P21</f>
        <v>0</v>
      </c>
      <c r="R21" s="15"/>
      <c r="S21" s="51"/>
    </row>
    <row r="22" spans="1:19" s="14" customFormat="1" ht="15.75" customHeight="1">
      <c r="A22" s="15">
        <v>16</v>
      </c>
      <c r="B22" s="45" t="s">
        <v>193</v>
      </c>
      <c r="C22" s="62" t="s">
        <v>83</v>
      </c>
      <c r="D22" s="62" t="s">
        <v>84</v>
      </c>
      <c r="E22" s="63" t="s">
        <v>85</v>
      </c>
      <c r="F22" s="63">
        <v>9</v>
      </c>
      <c r="G22" s="60" t="s">
        <v>86</v>
      </c>
      <c r="H22" s="60" t="s">
        <v>87</v>
      </c>
      <c r="I22" s="48"/>
      <c r="J22" s="48"/>
      <c r="K22" s="48"/>
      <c r="L22" s="48"/>
      <c r="M22" s="48"/>
      <c r="N22" s="48"/>
      <c r="O22" s="48"/>
      <c r="P22" s="49"/>
      <c r="Q22" s="50"/>
      <c r="R22" s="15"/>
      <c r="S22" s="51"/>
    </row>
    <row r="23" spans="1:19" s="14" customFormat="1" ht="13.5" customHeight="1">
      <c r="A23" s="44">
        <v>17</v>
      </c>
      <c r="B23" s="45" t="s">
        <v>194</v>
      </c>
      <c r="C23" s="62" t="s">
        <v>88</v>
      </c>
      <c r="D23" s="62" t="s">
        <v>40</v>
      </c>
      <c r="E23" s="63" t="s">
        <v>47</v>
      </c>
      <c r="F23" s="63">
        <v>9</v>
      </c>
      <c r="G23" s="60" t="s">
        <v>86</v>
      </c>
      <c r="H23" s="60" t="s">
        <v>87</v>
      </c>
      <c r="I23" s="48"/>
      <c r="J23" s="48"/>
      <c r="K23" s="48"/>
      <c r="L23" s="48"/>
      <c r="M23" s="48"/>
      <c r="N23" s="48"/>
      <c r="O23" s="48"/>
      <c r="P23" s="49"/>
      <c r="Q23" s="50"/>
      <c r="R23" s="15"/>
      <c r="S23" s="51"/>
    </row>
    <row r="24" spans="1:19" s="14" customFormat="1" ht="14.25" customHeight="1">
      <c r="A24" s="15">
        <v>18</v>
      </c>
      <c r="B24" s="45" t="s">
        <v>195</v>
      </c>
      <c r="C24" s="62" t="s">
        <v>89</v>
      </c>
      <c r="D24" s="62" t="s">
        <v>90</v>
      </c>
      <c r="E24" s="63" t="s">
        <v>91</v>
      </c>
      <c r="F24" s="63">
        <v>9</v>
      </c>
      <c r="G24" s="60" t="s">
        <v>86</v>
      </c>
      <c r="H24" s="60" t="s">
        <v>87</v>
      </c>
      <c r="I24" s="48"/>
      <c r="J24" s="48"/>
      <c r="K24" s="48"/>
      <c r="L24" s="48"/>
      <c r="M24" s="48"/>
      <c r="N24" s="48"/>
      <c r="O24" s="48"/>
      <c r="P24" s="49"/>
      <c r="Q24" s="50"/>
      <c r="R24" s="15"/>
      <c r="S24" s="51"/>
    </row>
    <row r="25" spans="1:19" s="38" customFormat="1" ht="16">
      <c r="A25" s="16"/>
      <c r="B25" s="67"/>
      <c r="C25" s="40"/>
      <c r="D25" s="68"/>
      <c r="E25" s="68"/>
      <c r="F25" s="41"/>
      <c r="G25" s="40"/>
      <c r="H25" s="40"/>
      <c r="I25" s="69"/>
      <c r="J25" s="69"/>
      <c r="K25" s="69"/>
      <c r="L25" s="69"/>
      <c r="M25" s="69"/>
      <c r="N25" s="69"/>
      <c r="O25" s="69"/>
      <c r="P25" s="10"/>
      <c r="Q25" s="36"/>
      <c r="R25" s="16"/>
      <c r="S25" s="9"/>
    </row>
    <row r="26" spans="1:19" s="43" customFormat="1" ht="19.5" customHeight="1">
      <c r="A26" s="5"/>
      <c r="B26" s="70"/>
      <c r="C26" s="40"/>
      <c r="D26" s="71"/>
      <c r="E26" s="71"/>
      <c r="F26" s="41"/>
      <c r="G26" s="40"/>
      <c r="H26" s="40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</row>
    <row r="27" spans="1:19" ht="16">
      <c r="A27" s="33"/>
      <c r="B27" s="34"/>
      <c r="C27" s="21"/>
      <c r="D27" s="21"/>
      <c r="E27" s="21"/>
      <c r="F27" s="16"/>
      <c r="G27" s="21"/>
      <c r="H27" s="21"/>
      <c r="I27" s="35"/>
      <c r="J27" s="36"/>
      <c r="K27" s="37"/>
      <c r="L27" s="16"/>
      <c r="M27" s="38"/>
    </row>
    <row r="28" spans="1:19" ht="16">
      <c r="A28" s="33"/>
      <c r="B28" s="34"/>
      <c r="C28" s="21"/>
      <c r="D28" s="21"/>
      <c r="E28" s="21"/>
      <c r="F28" s="16"/>
      <c r="G28" s="21"/>
      <c r="H28" s="21"/>
      <c r="I28" s="35"/>
      <c r="J28" s="36"/>
      <c r="K28" s="37"/>
      <c r="L28" s="16"/>
      <c r="M28" s="38"/>
    </row>
    <row r="29" spans="1:19" s="14" customFormat="1" ht="16">
      <c r="A29" s="12"/>
      <c r="B29" s="12"/>
      <c r="C29" s="57" t="s">
        <v>12</v>
      </c>
      <c r="D29" s="57"/>
      <c r="E29" s="92" t="s">
        <v>227</v>
      </c>
      <c r="F29" s="92"/>
      <c r="G29" s="92"/>
      <c r="H29" s="18"/>
      <c r="I29" s="13"/>
    </row>
    <row r="30" spans="1:19" s="14" customFormat="1" ht="16">
      <c r="A30" s="12"/>
      <c r="B30" s="12"/>
      <c r="C30" s="57" t="s">
        <v>13</v>
      </c>
      <c r="D30" s="57"/>
      <c r="E30" s="92" t="s">
        <v>228</v>
      </c>
      <c r="F30" s="92"/>
      <c r="G30" s="92"/>
      <c r="H30" s="18"/>
      <c r="I30" s="13"/>
    </row>
    <row r="31" spans="1:19" s="14" customFormat="1" ht="16">
      <c r="A31" s="12"/>
      <c r="B31" s="12"/>
      <c r="C31" s="12"/>
      <c r="D31" s="12"/>
      <c r="E31" s="58" t="s">
        <v>228</v>
      </c>
      <c r="F31" s="12"/>
      <c r="G31" s="12"/>
      <c r="H31" s="18"/>
      <c r="I31" s="13"/>
    </row>
    <row r="32" spans="1:19" s="14" customFormat="1" ht="16">
      <c r="A32" s="12"/>
      <c r="B32" s="12"/>
      <c r="C32" s="12"/>
      <c r="D32" s="12"/>
      <c r="E32" s="92" t="s">
        <v>228</v>
      </c>
      <c r="F32" s="92"/>
      <c r="G32" s="92"/>
      <c r="H32" s="18"/>
      <c r="I32" s="13"/>
    </row>
    <row r="33" spans="1:8" ht="16">
      <c r="A33" s="3"/>
      <c r="B33" s="3"/>
      <c r="C33" s="19"/>
      <c r="D33" s="19"/>
      <c r="E33" s="18" t="s">
        <v>228</v>
      </c>
      <c r="F33" s="31"/>
      <c r="G33" s="31"/>
      <c r="H33" s="3"/>
    </row>
    <row r="34" spans="1:8">
      <c r="A34" s="3"/>
      <c r="B34" s="3"/>
      <c r="C34" s="19"/>
      <c r="D34" s="19"/>
      <c r="E34" s="89"/>
      <c r="F34" s="89"/>
      <c r="G34" s="89"/>
      <c r="H34" s="3"/>
    </row>
    <row r="35" spans="1:8">
      <c r="A35" s="3"/>
      <c r="B35" s="3"/>
      <c r="C35" s="19"/>
      <c r="D35" s="19"/>
      <c r="E35" s="89"/>
      <c r="F35" s="89"/>
      <c r="G35" s="89"/>
      <c r="H35" s="3"/>
    </row>
    <row r="36" spans="1:8">
      <c r="A36" s="3"/>
      <c r="B36" s="3"/>
      <c r="C36" s="19"/>
      <c r="D36" s="19"/>
      <c r="E36" s="19"/>
      <c r="F36" s="3"/>
      <c r="G36" s="3"/>
      <c r="H36" s="3"/>
    </row>
  </sheetData>
  <sortState ref="A7:X21">
    <sortCondition descending="1" ref="Q7:Q21"/>
  </sortState>
  <mergeCells count="20">
    <mergeCell ref="B5:B6"/>
    <mergeCell ref="A1:M1"/>
    <mergeCell ref="A3:E3"/>
    <mergeCell ref="A5:A6"/>
    <mergeCell ref="C5:C6"/>
    <mergeCell ref="D5:D6"/>
    <mergeCell ref="E5:E6"/>
    <mergeCell ref="G5:G6"/>
    <mergeCell ref="E35:G35"/>
    <mergeCell ref="E34:G34"/>
    <mergeCell ref="H5:H6"/>
    <mergeCell ref="F5:F6"/>
    <mergeCell ref="E29:G29"/>
    <mergeCell ref="E30:G30"/>
    <mergeCell ref="E32:G32"/>
    <mergeCell ref="S5:S6"/>
    <mergeCell ref="I26:S26"/>
    <mergeCell ref="Q5:Q6"/>
    <mergeCell ref="R5:R6"/>
    <mergeCell ref="I5:O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1"/>
  <sheetViews>
    <sheetView tabSelected="1" zoomScale="75" zoomScaleNormal="75" workbookViewId="0">
      <selection activeCell="K7" sqref="K7"/>
    </sheetView>
  </sheetViews>
  <sheetFormatPr baseColWidth="10" defaultColWidth="9.1640625" defaultRowHeight="15"/>
  <cols>
    <col min="1" max="1" width="4.6640625" style="1" customWidth="1"/>
    <col min="2" max="2" width="6.6640625" style="1" customWidth="1"/>
    <col min="3" max="3" width="14.5" style="1" customWidth="1"/>
    <col min="4" max="4" width="13.5" style="1" customWidth="1"/>
    <col min="5" max="5" width="17.33203125" style="1" customWidth="1"/>
    <col min="6" max="6" width="6.6640625" style="1" customWidth="1"/>
    <col min="7" max="7" width="27.5" style="1" customWidth="1"/>
    <col min="8" max="8" width="21.6640625" style="20" customWidth="1"/>
    <col min="9" max="9" width="6.33203125" style="6" customWidth="1"/>
    <col min="10" max="10" width="6.5" style="1" customWidth="1"/>
    <col min="11" max="11" width="7" style="1" customWidth="1"/>
    <col min="12" max="12" width="7.6640625" style="1" customWidth="1"/>
    <col min="13" max="13" width="6.5" style="1" customWidth="1"/>
    <col min="14" max="14" width="9.1640625" style="1"/>
    <col min="15" max="15" width="5.5" style="1" customWidth="1"/>
    <col min="16" max="16" width="6.33203125" style="1" hidden="1" customWidth="1"/>
    <col min="17" max="17" width="7" style="1" hidden="1" customWidth="1"/>
    <col min="18" max="18" width="5.83203125" style="1" hidden="1" customWidth="1"/>
    <col min="19" max="19" width="9.1640625" style="1"/>
    <col min="20" max="20" width="9.83203125" style="1" customWidth="1"/>
    <col min="21" max="21" width="12.6640625" style="1" customWidth="1"/>
    <col min="22" max="16384" width="9.1640625" style="1"/>
  </cols>
  <sheetData>
    <row r="1" spans="1:21" ht="16">
      <c r="A1" s="95" t="s">
        <v>134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21" ht="16">
      <c r="A2" s="23"/>
      <c r="B2" s="23"/>
      <c r="C2" s="23"/>
      <c r="D2" s="23"/>
      <c r="E2" s="23"/>
      <c r="F2" s="2"/>
      <c r="G2" s="2" t="s">
        <v>0</v>
      </c>
      <c r="H2" s="26"/>
      <c r="I2" s="5"/>
      <c r="J2" s="2"/>
      <c r="K2" s="2"/>
      <c r="L2" s="2"/>
      <c r="M2" s="2"/>
    </row>
    <row r="3" spans="1:21" ht="16">
      <c r="A3" s="95" t="s">
        <v>19</v>
      </c>
      <c r="B3" s="95"/>
      <c r="C3" s="96"/>
      <c r="D3" s="96"/>
      <c r="E3" s="96"/>
      <c r="F3" s="2"/>
      <c r="G3" s="2"/>
      <c r="H3" s="26"/>
      <c r="I3" s="5"/>
      <c r="J3" s="2"/>
      <c r="K3" s="2"/>
      <c r="L3" s="2"/>
      <c r="M3" s="2"/>
    </row>
    <row r="4" spans="1:21" ht="16">
      <c r="A4" s="23"/>
      <c r="B4" s="23"/>
      <c r="C4" s="23"/>
      <c r="D4" s="23"/>
      <c r="E4" s="23"/>
      <c r="F4" s="2"/>
      <c r="G4" s="2"/>
      <c r="H4" s="26"/>
      <c r="I4" s="5"/>
      <c r="J4" s="2"/>
      <c r="K4" s="2"/>
      <c r="L4" s="2"/>
      <c r="M4" s="2"/>
    </row>
    <row r="5" spans="1:21" ht="15" customHeight="1">
      <c r="A5" s="91" t="s">
        <v>1</v>
      </c>
      <c r="B5" s="91" t="s">
        <v>8</v>
      </c>
      <c r="C5" s="91" t="s">
        <v>2</v>
      </c>
      <c r="D5" s="91" t="s">
        <v>3</v>
      </c>
      <c r="E5" s="91" t="s">
        <v>4</v>
      </c>
      <c r="F5" s="91" t="s">
        <v>5</v>
      </c>
      <c r="G5" s="91" t="s">
        <v>6</v>
      </c>
      <c r="H5" s="90" t="s">
        <v>7</v>
      </c>
      <c r="I5" s="81" t="s">
        <v>14</v>
      </c>
      <c r="J5" s="81"/>
      <c r="K5" s="81"/>
      <c r="L5" s="81"/>
      <c r="M5" s="81"/>
      <c r="N5" s="81"/>
      <c r="O5" s="81" t="s">
        <v>15</v>
      </c>
      <c r="P5" s="81"/>
      <c r="Q5" s="81"/>
      <c r="R5" s="81"/>
      <c r="S5" s="81" t="s">
        <v>9</v>
      </c>
      <c r="T5" s="97" t="s">
        <v>10</v>
      </c>
      <c r="U5" s="97" t="s">
        <v>11</v>
      </c>
    </row>
    <row r="6" spans="1:21" ht="15" customHeight="1">
      <c r="A6" s="91"/>
      <c r="B6" s="91"/>
      <c r="C6" s="91"/>
      <c r="D6" s="91"/>
      <c r="E6" s="91"/>
      <c r="F6" s="91"/>
      <c r="G6" s="91"/>
      <c r="H6" s="90"/>
      <c r="I6" s="47">
        <v>1</v>
      </c>
      <c r="J6" s="47">
        <v>2</v>
      </c>
      <c r="K6" s="47">
        <v>3</v>
      </c>
      <c r="L6" s="47">
        <v>4</v>
      </c>
      <c r="M6" s="47">
        <v>5</v>
      </c>
      <c r="N6" s="47" t="s">
        <v>16</v>
      </c>
      <c r="O6" s="47">
        <v>1</v>
      </c>
      <c r="P6" s="47">
        <v>2</v>
      </c>
      <c r="Q6" s="47">
        <v>3</v>
      </c>
      <c r="R6" s="47">
        <v>4</v>
      </c>
      <c r="S6" s="83"/>
      <c r="T6" s="97"/>
      <c r="U6" s="97"/>
    </row>
    <row r="7" spans="1:21" s="11" customFormat="1" ht="17" customHeight="1">
      <c r="A7" s="24">
        <v>1</v>
      </c>
      <c r="B7" s="46" t="s">
        <v>196</v>
      </c>
      <c r="C7" s="59" t="s">
        <v>92</v>
      </c>
      <c r="D7" s="59" t="s">
        <v>93</v>
      </c>
      <c r="E7" s="59" t="s">
        <v>56</v>
      </c>
      <c r="F7" s="59">
        <v>10</v>
      </c>
      <c r="G7" s="61" t="s">
        <v>23</v>
      </c>
      <c r="H7" s="61" t="s">
        <v>24</v>
      </c>
      <c r="I7" s="48">
        <v>12.5</v>
      </c>
      <c r="J7" s="48">
        <v>12.5</v>
      </c>
      <c r="K7" s="48">
        <v>20</v>
      </c>
      <c r="L7" s="48">
        <v>16</v>
      </c>
      <c r="M7" s="48">
        <v>9.5</v>
      </c>
      <c r="N7" s="53">
        <f t="shared" ref="N7:N18" si="0">I7+J7+K7+L7+M7</f>
        <v>70.5</v>
      </c>
      <c r="O7" s="51">
        <v>37</v>
      </c>
      <c r="P7" s="51"/>
      <c r="Q7" s="51"/>
      <c r="R7" s="51"/>
      <c r="S7" s="55">
        <f t="shared" ref="S7:S18" si="1">N7++O7</f>
        <v>107.5</v>
      </c>
      <c r="T7" s="15">
        <v>1</v>
      </c>
      <c r="U7" s="51" t="s">
        <v>230</v>
      </c>
    </row>
    <row r="8" spans="1:21" s="11" customFormat="1" ht="16.5" customHeight="1">
      <c r="A8" s="24">
        <v>2</v>
      </c>
      <c r="B8" s="46" t="s">
        <v>202</v>
      </c>
      <c r="C8" s="59" t="s">
        <v>110</v>
      </c>
      <c r="D8" s="59" t="s">
        <v>72</v>
      </c>
      <c r="E8" s="59" t="s">
        <v>111</v>
      </c>
      <c r="F8" s="59">
        <v>10</v>
      </c>
      <c r="G8" s="61" t="s">
        <v>112</v>
      </c>
      <c r="H8" s="61" t="s">
        <v>24</v>
      </c>
      <c r="I8" s="48"/>
      <c r="J8" s="48">
        <v>19</v>
      </c>
      <c r="K8" s="48">
        <v>17</v>
      </c>
      <c r="L8" s="48">
        <v>18.5</v>
      </c>
      <c r="M8" s="48">
        <v>10</v>
      </c>
      <c r="N8" s="53">
        <f t="shared" si="0"/>
        <v>64.5</v>
      </c>
      <c r="O8" s="51">
        <v>36</v>
      </c>
      <c r="P8" s="51"/>
      <c r="Q8" s="51"/>
      <c r="R8" s="51"/>
      <c r="S8" s="55">
        <f t="shared" si="1"/>
        <v>100.5</v>
      </c>
      <c r="T8" s="15">
        <v>2</v>
      </c>
      <c r="U8" s="51" t="s">
        <v>231</v>
      </c>
    </row>
    <row r="9" spans="1:21" s="11" customFormat="1" ht="17" customHeight="1">
      <c r="A9" s="24">
        <v>3</v>
      </c>
      <c r="B9" s="46" t="s">
        <v>197</v>
      </c>
      <c r="C9" s="59" t="s">
        <v>94</v>
      </c>
      <c r="D9" s="59" t="s">
        <v>95</v>
      </c>
      <c r="E9" s="59" t="s">
        <v>96</v>
      </c>
      <c r="F9" s="59">
        <v>10</v>
      </c>
      <c r="G9" s="61" t="s">
        <v>23</v>
      </c>
      <c r="H9" s="61" t="s">
        <v>24</v>
      </c>
      <c r="I9" s="48">
        <v>8</v>
      </c>
      <c r="J9" s="48">
        <v>6</v>
      </c>
      <c r="K9" s="48">
        <v>8.5</v>
      </c>
      <c r="L9" s="48">
        <v>14</v>
      </c>
      <c r="M9" s="48">
        <v>9.5</v>
      </c>
      <c r="N9" s="53">
        <f t="shared" si="0"/>
        <v>46</v>
      </c>
      <c r="O9" s="54">
        <v>35</v>
      </c>
      <c r="P9" s="54"/>
      <c r="Q9" s="54"/>
      <c r="R9" s="54"/>
      <c r="S9" s="55">
        <f t="shared" si="1"/>
        <v>81</v>
      </c>
      <c r="T9" s="15">
        <v>3</v>
      </c>
      <c r="U9" s="54" t="s">
        <v>231</v>
      </c>
    </row>
    <row r="10" spans="1:21" s="11" customFormat="1" ht="17" customHeight="1">
      <c r="A10" s="24">
        <v>4</v>
      </c>
      <c r="B10" s="46" t="s">
        <v>198</v>
      </c>
      <c r="C10" s="64" t="s">
        <v>97</v>
      </c>
      <c r="D10" s="64" t="s">
        <v>98</v>
      </c>
      <c r="E10" s="64" t="s">
        <v>99</v>
      </c>
      <c r="F10" s="75">
        <v>10</v>
      </c>
      <c r="G10" s="61" t="s">
        <v>37</v>
      </c>
      <c r="H10" s="61" t="s">
        <v>38</v>
      </c>
      <c r="I10" s="48"/>
      <c r="J10" s="48">
        <v>3.5</v>
      </c>
      <c r="K10" s="48">
        <v>6</v>
      </c>
      <c r="L10" s="48">
        <v>18.5</v>
      </c>
      <c r="M10" s="48">
        <v>2.5</v>
      </c>
      <c r="N10" s="53">
        <f t="shared" si="0"/>
        <v>30.5</v>
      </c>
      <c r="O10" s="54">
        <v>20</v>
      </c>
      <c r="P10" s="54"/>
      <c r="Q10" s="54"/>
      <c r="R10" s="54"/>
      <c r="S10" s="55">
        <f t="shared" si="1"/>
        <v>50.5</v>
      </c>
      <c r="T10" s="15">
        <v>4</v>
      </c>
      <c r="U10" s="54"/>
    </row>
    <row r="11" spans="1:21" s="11" customFormat="1" ht="17" customHeight="1">
      <c r="A11" s="24">
        <v>5</v>
      </c>
      <c r="B11" s="46" t="s">
        <v>200</v>
      </c>
      <c r="C11" s="32" t="s">
        <v>104</v>
      </c>
      <c r="D11" s="32" t="s">
        <v>95</v>
      </c>
      <c r="E11" s="32" t="s">
        <v>105</v>
      </c>
      <c r="F11" s="32">
        <v>10</v>
      </c>
      <c r="G11" s="61" t="s">
        <v>81</v>
      </c>
      <c r="H11" s="61" t="s">
        <v>82</v>
      </c>
      <c r="I11" s="48"/>
      <c r="J11" s="48"/>
      <c r="K11" s="48">
        <v>1.5</v>
      </c>
      <c r="L11" s="48"/>
      <c r="M11" s="48">
        <v>6</v>
      </c>
      <c r="N11" s="53">
        <f t="shared" si="0"/>
        <v>7.5</v>
      </c>
      <c r="O11" s="54">
        <v>39</v>
      </c>
      <c r="P11" s="54"/>
      <c r="Q11" s="54"/>
      <c r="R11" s="54"/>
      <c r="S11" s="55">
        <f t="shared" si="1"/>
        <v>46.5</v>
      </c>
      <c r="T11" s="15">
        <v>5</v>
      </c>
      <c r="U11" s="54"/>
    </row>
    <row r="12" spans="1:21" s="11" customFormat="1" ht="17" customHeight="1">
      <c r="A12" s="24">
        <v>6</v>
      </c>
      <c r="B12" s="46" t="s">
        <v>204</v>
      </c>
      <c r="C12" s="59" t="s">
        <v>116</v>
      </c>
      <c r="D12" s="59" t="s">
        <v>21</v>
      </c>
      <c r="E12" s="59" t="s">
        <v>117</v>
      </c>
      <c r="F12" s="59">
        <v>10</v>
      </c>
      <c r="G12" s="61" t="s">
        <v>23</v>
      </c>
      <c r="H12" s="61" t="s">
        <v>24</v>
      </c>
      <c r="I12" s="48"/>
      <c r="J12" s="48"/>
      <c r="K12" s="48">
        <v>4</v>
      </c>
      <c r="L12" s="48">
        <v>0</v>
      </c>
      <c r="M12" s="48">
        <v>2</v>
      </c>
      <c r="N12" s="53">
        <f t="shared" si="0"/>
        <v>6</v>
      </c>
      <c r="O12" s="51">
        <v>37</v>
      </c>
      <c r="P12" s="51"/>
      <c r="Q12" s="51"/>
      <c r="R12" s="51"/>
      <c r="S12" s="55">
        <f t="shared" si="1"/>
        <v>43</v>
      </c>
      <c r="T12" s="15">
        <v>6</v>
      </c>
      <c r="U12" s="51"/>
    </row>
    <row r="13" spans="1:21" s="11" customFormat="1" ht="17" customHeight="1">
      <c r="A13" s="24">
        <v>7</v>
      </c>
      <c r="B13" s="46" t="s">
        <v>203</v>
      </c>
      <c r="C13" s="32" t="s">
        <v>113</v>
      </c>
      <c r="D13" s="32" t="s">
        <v>114</v>
      </c>
      <c r="E13" s="32" t="s">
        <v>115</v>
      </c>
      <c r="F13" s="32">
        <v>10</v>
      </c>
      <c r="G13" s="61" t="s">
        <v>81</v>
      </c>
      <c r="H13" s="61" t="s">
        <v>82</v>
      </c>
      <c r="I13" s="48"/>
      <c r="J13" s="48">
        <v>0</v>
      </c>
      <c r="K13" s="48">
        <v>4.5</v>
      </c>
      <c r="L13" s="48">
        <v>0</v>
      </c>
      <c r="M13" s="48">
        <v>1</v>
      </c>
      <c r="N13" s="53">
        <f t="shared" si="0"/>
        <v>5.5</v>
      </c>
      <c r="O13" s="51">
        <v>34</v>
      </c>
      <c r="P13" s="51"/>
      <c r="Q13" s="51"/>
      <c r="R13" s="51"/>
      <c r="S13" s="55">
        <f t="shared" si="1"/>
        <v>39.5</v>
      </c>
      <c r="T13" s="15">
        <v>7</v>
      </c>
      <c r="U13" s="51"/>
    </row>
    <row r="14" spans="1:21" s="11" customFormat="1" ht="17" customHeight="1">
      <c r="A14" s="24">
        <v>8</v>
      </c>
      <c r="B14" s="46" t="s">
        <v>201</v>
      </c>
      <c r="C14" s="62" t="s">
        <v>106</v>
      </c>
      <c r="D14" s="62" t="s">
        <v>107</v>
      </c>
      <c r="E14" s="62" t="s">
        <v>36</v>
      </c>
      <c r="F14" s="63">
        <v>10</v>
      </c>
      <c r="G14" s="61" t="s">
        <v>108</v>
      </c>
      <c r="H14" s="61" t="s">
        <v>109</v>
      </c>
      <c r="I14" s="48">
        <v>2</v>
      </c>
      <c r="J14" s="48"/>
      <c r="K14" s="48"/>
      <c r="L14" s="48"/>
      <c r="M14" s="48">
        <v>1.5</v>
      </c>
      <c r="N14" s="53">
        <f t="shared" si="0"/>
        <v>3.5</v>
      </c>
      <c r="O14" s="51">
        <v>35</v>
      </c>
      <c r="P14" s="51"/>
      <c r="Q14" s="51"/>
      <c r="R14" s="51"/>
      <c r="S14" s="55">
        <f t="shared" si="1"/>
        <v>38.5</v>
      </c>
      <c r="T14" s="15">
        <v>8</v>
      </c>
      <c r="U14" s="51"/>
    </row>
    <row r="15" spans="1:21" s="11" customFormat="1" ht="18" customHeight="1">
      <c r="A15" s="24">
        <v>9</v>
      </c>
      <c r="B15" s="46" t="s">
        <v>206</v>
      </c>
      <c r="C15" s="32" t="s">
        <v>122</v>
      </c>
      <c r="D15" s="32" t="s">
        <v>123</v>
      </c>
      <c r="E15" s="32" t="s">
        <v>22</v>
      </c>
      <c r="F15" s="32">
        <v>10</v>
      </c>
      <c r="G15" s="61" t="s">
        <v>81</v>
      </c>
      <c r="H15" s="61" t="s">
        <v>82</v>
      </c>
      <c r="I15" s="48">
        <v>0</v>
      </c>
      <c r="J15" s="48"/>
      <c r="K15" s="48">
        <v>0</v>
      </c>
      <c r="L15" s="48">
        <v>0</v>
      </c>
      <c r="M15" s="48">
        <v>0</v>
      </c>
      <c r="N15" s="53">
        <f t="shared" si="0"/>
        <v>0</v>
      </c>
      <c r="O15" s="51">
        <v>36</v>
      </c>
      <c r="P15" s="51"/>
      <c r="Q15" s="51"/>
      <c r="R15" s="51"/>
      <c r="S15" s="55">
        <f t="shared" si="1"/>
        <v>36</v>
      </c>
      <c r="T15" s="15">
        <v>9</v>
      </c>
      <c r="U15" s="51"/>
    </row>
    <row r="16" spans="1:21" s="11" customFormat="1" ht="17" customHeight="1">
      <c r="A16" s="24">
        <v>10</v>
      </c>
      <c r="B16" s="46" t="s">
        <v>199</v>
      </c>
      <c r="C16" s="59" t="s">
        <v>100</v>
      </c>
      <c r="D16" s="59" t="s">
        <v>101</v>
      </c>
      <c r="E16" s="59" t="s">
        <v>102</v>
      </c>
      <c r="F16" s="59">
        <v>10</v>
      </c>
      <c r="G16" s="61" t="s">
        <v>103</v>
      </c>
      <c r="H16" s="61" t="s">
        <v>24</v>
      </c>
      <c r="I16" s="48"/>
      <c r="J16" s="48"/>
      <c r="K16" s="48">
        <v>4.5</v>
      </c>
      <c r="L16" s="48"/>
      <c r="M16" s="48">
        <v>1.5</v>
      </c>
      <c r="N16" s="53">
        <f t="shared" si="0"/>
        <v>6</v>
      </c>
      <c r="O16" s="51">
        <v>14</v>
      </c>
      <c r="P16" s="51"/>
      <c r="Q16" s="51"/>
      <c r="R16" s="51"/>
      <c r="S16" s="55">
        <f t="shared" si="1"/>
        <v>20</v>
      </c>
      <c r="T16" s="15">
        <v>10</v>
      </c>
      <c r="U16" s="51"/>
    </row>
    <row r="17" spans="1:21" s="11" customFormat="1" ht="18.75" customHeight="1">
      <c r="A17" s="24">
        <v>11</v>
      </c>
      <c r="B17" s="46" t="s">
        <v>205</v>
      </c>
      <c r="C17" s="59" t="s">
        <v>118</v>
      </c>
      <c r="D17" s="59" t="s">
        <v>119</v>
      </c>
      <c r="E17" s="59" t="s">
        <v>120</v>
      </c>
      <c r="F17" s="59">
        <v>10</v>
      </c>
      <c r="G17" s="61" t="s">
        <v>121</v>
      </c>
      <c r="H17" s="61" t="s">
        <v>24</v>
      </c>
      <c r="I17" s="48"/>
      <c r="J17" s="48">
        <v>3</v>
      </c>
      <c r="K17" s="48"/>
      <c r="L17" s="48">
        <v>0</v>
      </c>
      <c r="M17" s="48">
        <v>0</v>
      </c>
      <c r="N17" s="53">
        <f t="shared" si="0"/>
        <v>3</v>
      </c>
      <c r="O17" s="51">
        <v>13</v>
      </c>
      <c r="P17" s="51"/>
      <c r="Q17" s="51"/>
      <c r="R17" s="51"/>
      <c r="S17" s="55">
        <f t="shared" si="1"/>
        <v>16</v>
      </c>
      <c r="T17" s="15">
        <v>11</v>
      </c>
      <c r="U17" s="51"/>
    </row>
    <row r="18" spans="1:21" s="11" customFormat="1" ht="16.5" customHeight="1">
      <c r="A18" s="24">
        <v>12</v>
      </c>
      <c r="B18" s="46" t="s">
        <v>207</v>
      </c>
      <c r="C18" s="59" t="s">
        <v>124</v>
      </c>
      <c r="D18" s="59" t="s">
        <v>125</v>
      </c>
      <c r="E18" s="59" t="s">
        <v>102</v>
      </c>
      <c r="F18" s="59">
        <v>10</v>
      </c>
      <c r="G18" s="61" t="s">
        <v>126</v>
      </c>
      <c r="H18" s="61" t="s">
        <v>24</v>
      </c>
      <c r="I18" s="77"/>
      <c r="J18" s="77"/>
      <c r="K18" s="77">
        <v>0</v>
      </c>
      <c r="L18" s="77">
        <v>0</v>
      </c>
      <c r="M18" s="77">
        <v>1</v>
      </c>
      <c r="N18" s="53">
        <f t="shared" si="0"/>
        <v>1</v>
      </c>
      <c r="O18" s="77">
        <v>12</v>
      </c>
      <c r="P18" s="77"/>
      <c r="Q18" s="77"/>
      <c r="R18" s="77"/>
      <c r="S18" s="55">
        <f t="shared" si="1"/>
        <v>13</v>
      </c>
      <c r="T18" s="15">
        <v>12</v>
      </c>
      <c r="U18" s="77"/>
    </row>
    <row r="19" spans="1:21" s="11" customFormat="1" ht="17.5" customHeight="1">
      <c r="A19" s="24">
        <v>13</v>
      </c>
      <c r="B19" s="46" t="s">
        <v>208</v>
      </c>
      <c r="C19" s="62" t="s">
        <v>127</v>
      </c>
      <c r="D19" s="62" t="s">
        <v>128</v>
      </c>
      <c r="E19" s="62" t="s">
        <v>129</v>
      </c>
      <c r="F19" s="63">
        <v>10</v>
      </c>
      <c r="G19" s="61" t="s">
        <v>130</v>
      </c>
      <c r="H19" s="60" t="s">
        <v>109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1:21" s="11" customFormat="1" ht="32.25" customHeight="1">
      <c r="A20" s="24">
        <v>14</v>
      </c>
      <c r="B20" s="46" t="s">
        <v>209</v>
      </c>
      <c r="C20" s="63" t="s">
        <v>131</v>
      </c>
      <c r="D20" s="63" t="s">
        <v>84</v>
      </c>
      <c r="E20" s="63" t="s">
        <v>120</v>
      </c>
      <c r="F20" s="63">
        <v>10</v>
      </c>
      <c r="G20" s="60" t="s">
        <v>132</v>
      </c>
      <c r="H20" s="61" t="s">
        <v>133</v>
      </c>
      <c r="I20" s="44" t="s">
        <v>177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</row>
    <row r="21" spans="1:21" s="11" customFormat="1" ht="17.5" customHeight="1">
      <c r="A21" s="29"/>
      <c r="B21" s="72"/>
      <c r="C21" s="40"/>
      <c r="D21" s="73"/>
      <c r="E21" s="73"/>
      <c r="F21" s="41"/>
      <c r="G21" s="40"/>
      <c r="H21" s="40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11" customFormat="1" ht="17.5" customHeight="1">
      <c r="A22" s="29"/>
      <c r="B22" s="72"/>
      <c r="C22" s="40"/>
      <c r="D22" s="73"/>
      <c r="E22" s="73"/>
      <c r="F22" s="41"/>
      <c r="G22" s="40"/>
      <c r="H22" s="40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1:21" s="11" customFormat="1" ht="17.5" customHeight="1">
      <c r="A23" s="29"/>
      <c r="B23" s="72"/>
      <c r="C23" s="40"/>
      <c r="D23" s="73"/>
      <c r="E23" s="73"/>
      <c r="F23" s="41"/>
      <c r="G23" s="40"/>
      <c r="H23" s="40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1:21" s="11" customFormat="1" ht="17.5" customHeight="1">
      <c r="A24" s="29"/>
      <c r="B24" s="39"/>
      <c r="C24" s="40"/>
      <c r="D24" s="40"/>
      <c r="E24" s="40"/>
      <c r="F24" s="41"/>
      <c r="G24" s="42"/>
      <c r="H24" s="42"/>
      <c r="I24" s="35"/>
      <c r="J24" s="35"/>
      <c r="K24" s="35"/>
      <c r="L24" s="16"/>
      <c r="M24" s="16"/>
    </row>
    <row r="25" spans="1:21" ht="16">
      <c r="A25" s="29"/>
      <c r="B25" s="28"/>
      <c r="C25" s="58" t="s">
        <v>12</v>
      </c>
      <c r="D25" s="58"/>
      <c r="E25" s="92" t="s">
        <v>227</v>
      </c>
      <c r="F25" s="92"/>
      <c r="G25" s="92"/>
      <c r="H25" s="25"/>
      <c r="I25" s="9"/>
      <c r="J25" s="10"/>
      <c r="K25" s="10"/>
      <c r="L25" s="10"/>
      <c r="M25" s="10"/>
    </row>
    <row r="26" spans="1:21" s="14" customFormat="1" ht="16">
      <c r="A26" s="12"/>
      <c r="B26" s="12"/>
      <c r="C26" s="58" t="s">
        <v>13</v>
      </c>
      <c r="D26" s="58"/>
      <c r="E26" s="92" t="s">
        <v>228</v>
      </c>
      <c r="F26" s="92"/>
      <c r="G26" s="92"/>
      <c r="H26" s="18"/>
      <c r="I26" s="13"/>
    </row>
    <row r="27" spans="1:21" s="14" customFormat="1" ht="16">
      <c r="A27" s="12"/>
      <c r="B27" s="12"/>
      <c r="C27" s="58"/>
      <c r="D27" s="58"/>
      <c r="E27" s="58" t="s">
        <v>228</v>
      </c>
      <c r="F27" s="58"/>
      <c r="G27" s="58"/>
      <c r="H27" s="18"/>
      <c r="I27" s="13"/>
    </row>
    <row r="28" spans="1:21" s="14" customFormat="1" ht="16">
      <c r="A28" s="12"/>
      <c r="B28" s="12"/>
      <c r="C28" s="58"/>
      <c r="D28" s="58"/>
      <c r="E28" s="92" t="s">
        <v>228</v>
      </c>
      <c r="F28" s="92"/>
      <c r="G28" s="92"/>
      <c r="H28" s="18"/>
      <c r="I28" s="13"/>
    </row>
    <row r="29" spans="1:21" s="14" customFormat="1" ht="16">
      <c r="A29" s="12"/>
      <c r="B29" s="12"/>
      <c r="C29" s="19"/>
      <c r="D29" s="19"/>
      <c r="E29" s="18" t="s">
        <v>228</v>
      </c>
      <c r="F29" s="31"/>
      <c r="G29" s="31"/>
      <c r="H29" s="18"/>
      <c r="I29" s="13"/>
    </row>
    <row r="30" spans="1:21" ht="16">
      <c r="E30" s="30"/>
      <c r="F30" s="31"/>
      <c r="G30" s="31"/>
      <c r="I30" s="1"/>
    </row>
    <row r="31" spans="1:21">
      <c r="I31" s="1"/>
    </row>
    <row r="32" spans="1:21">
      <c r="I32" s="1"/>
    </row>
    <row r="33" spans="9:9">
      <c r="I33" s="1"/>
    </row>
    <row r="34" spans="9:9">
      <c r="I34" s="1"/>
    </row>
    <row r="35" spans="9:9">
      <c r="I35" s="1"/>
    </row>
    <row r="36" spans="9:9">
      <c r="I36" s="1"/>
    </row>
    <row r="37" spans="9:9">
      <c r="I37" s="1"/>
    </row>
    <row r="38" spans="9:9">
      <c r="I38" s="1"/>
    </row>
    <row r="39" spans="9:9">
      <c r="I39" s="1"/>
    </row>
    <row r="40" spans="9:9">
      <c r="I40" s="1"/>
    </row>
    <row r="41" spans="9:9">
      <c r="I41" s="1"/>
    </row>
    <row r="42" spans="9:9">
      <c r="I42" s="1"/>
    </row>
    <row r="43" spans="9:9">
      <c r="I43" s="1"/>
    </row>
    <row r="44" spans="9:9">
      <c r="I44" s="1"/>
    </row>
    <row r="45" spans="9:9">
      <c r="I45" s="1"/>
    </row>
    <row r="46" spans="9:9">
      <c r="I46" s="1"/>
    </row>
    <row r="47" spans="9:9">
      <c r="I47" s="1"/>
    </row>
    <row r="48" spans="9:9">
      <c r="I48" s="1"/>
    </row>
    <row r="49" spans="9:9">
      <c r="I49" s="1"/>
    </row>
    <row r="50" spans="9:9">
      <c r="I50" s="1"/>
    </row>
    <row r="51" spans="9:9">
      <c r="I51" s="1"/>
    </row>
  </sheetData>
  <sortState ref="A7:Y18">
    <sortCondition descending="1" ref="S7:S18"/>
  </sortState>
  <mergeCells count="18">
    <mergeCell ref="A1:M1"/>
    <mergeCell ref="A3:E3"/>
    <mergeCell ref="A5:A6"/>
    <mergeCell ref="C5:C6"/>
    <mergeCell ref="D5:D6"/>
    <mergeCell ref="B5:B6"/>
    <mergeCell ref="E5:E6"/>
    <mergeCell ref="G5:G6"/>
    <mergeCell ref="E26:G26"/>
    <mergeCell ref="F5:F6"/>
    <mergeCell ref="E25:G25"/>
    <mergeCell ref="E28:G28"/>
    <mergeCell ref="U5:U6"/>
    <mergeCell ref="O5:R5"/>
    <mergeCell ref="S5:S6"/>
    <mergeCell ref="T5:T6"/>
    <mergeCell ref="H5:H6"/>
    <mergeCell ref="I5:N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0"/>
  <sheetViews>
    <sheetView zoomScale="75" zoomScaleNormal="75" workbookViewId="0">
      <selection activeCell="A5" sqref="A5:A6"/>
    </sheetView>
  </sheetViews>
  <sheetFormatPr baseColWidth="10" defaultColWidth="9.1640625" defaultRowHeight="15"/>
  <cols>
    <col min="1" max="1" width="4.1640625" style="1" customWidth="1"/>
    <col min="2" max="2" width="8.33203125" style="1" customWidth="1"/>
    <col min="3" max="3" width="14.6640625" style="20" customWidth="1"/>
    <col min="4" max="4" width="11.5" style="20" customWidth="1"/>
    <col min="5" max="5" width="16.5" style="20" customWidth="1"/>
    <col min="6" max="6" width="5.1640625" style="1" customWidth="1"/>
    <col min="7" max="7" width="38.5" style="1" customWidth="1"/>
    <col min="8" max="8" width="26.5" style="1" customWidth="1"/>
    <col min="9" max="9" width="5.5" style="6" customWidth="1"/>
    <col min="10" max="10" width="5.83203125" style="1" customWidth="1"/>
    <col min="11" max="11" width="6.5" style="1" customWidth="1"/>
    <col min="12" max="12" width="6.6640625" style="1" customWidth="1"/>
    <col min="13" max="13" width="5.6640625" style="1" customWidth="1"/>
    <col min="14" max="14" width="7.33203125" style="1" customWidth="1"/>
    <col min="15" max="15" width="6.5" style="1" customWidth="1"/>
    <col min="16" max="16" width="8.5" style="1" customWidth="1"/>
    <col min="17" max="17" width="9.1640625" style="1"/>
    <col min="18" max="18" width="13" style="1" customWidth="1"/>
    <col min="19" max="16384" width="9.1640625" style="1"/>
  </cols>
  <sheetData>
    <row r="1" spans="1:18" ht="16">
      <c r="A1" s="95" t="s">
        <v>176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8" ht="16">
      <c r="A2" s="2"/>
      <c r="B2" s="2"/>
      <c r="C2" s="17"/>
      <c r="D2" s="17"/>
      <c r="E2" s="17"/>
      <c r="F2" s="2"/>
      <c r="G2" s="2" t="s">
        <v>0</v>
      </c>
      <c r="H2" s="23"/>
      <c r="I2" s="5"/>
      <c r="J2" s="2"/>
      <c r="K2" s="2"/>
      <c r="L2" s="2"/>
      <c r="M2" s="2"/>
    </row>
    <row r="3" spans="1:18" ht="16">
      <c r="A3" s="95" t="s">
        <v>19</v>
      </c>
      <c r="B3" s="95"/>
      <c r="C3" s="96"/>
      <c r="D3" s="96"/>
      <c r="E3" s="96"/>
      <c r="F3" s="2"/>
      <c r="G3" s="2"/>
      <c r="H3" s="23"/>
      <c r="I3" s="5"/>
      <c r="J3" s="2"/>
      <c r="K3" s="2"/>
      <c r="L3" s="2"/>
      <c r="M3" s="2"/>
    </row>
    <row r="4" spans="1:18" ht="16">
      <c r="A4" s="2"/>
      <c r="B4" s="2"/>
      <c r="C4" s="17"/>
      <c r="D4" s="17"/>
      <c r="E4" s="17"/>
      <c r="F4" s="2"/>
      <c r="G4" s="2"/>
      <c r="H4" s="23"/>
      <c r="I4" s="5"/>
      <c r="J4" s="2"/>
      <c r="K4" s="2"/>
      <c r="L4" s="2"/>
      <c r="M4" s="2"/>
    </row>
    <row r="5" spans="1:18" ht="15" customHeight="1">
      <c r="A5" s="91" t="s">
        <v>1</v>
      </c>
      <c r="B5" s="93" t="s">
        <v>8</v>
      </c>
      <c r="C5" s="91" t="s">
        <v>2</v>
      </c>
      <c r="D5" s="91" t="s">
        <v>3</v>
      </c>
      <c r="E5" s="91" t="s">
        <v>4</v>
      </c>
      <c r="F5" s="91" t="s">
        <v>5</v>
      </c>
      <c r="G5" s="91" t="s">
        <v>6</v>
      </c>
      <c r="H5" s="101" t="s">
        <v>7</v>
      </c>
      <c r="I5" s="86" t="s">
        <v>14</v>
      </c>
      <c r="J5" s="87"/>
      <c r="K5" s="87"/>
      <c r="L5" s="87"/>
      <c r="M5" s="87"/>
      <c r="N5" s="88"/>
      <c r="O5" s="98" t="s">
        <v>17</v>
      </c>
      <c r="P5" s="81" t="s">
        <v>9</v>
      </c>
      <c r="Q5" s="84" t="s">
        <v>10</v>
      </c>
      <c r="R5" s="81" t="s">
        <v>11</v>
      </c>
    </row>
    <row r="6" spans="1:18" ht="15" customHeight="1">
      <c r="A6" s="91"/>
      <c r="B6" s="94"/>
      <c r="C6" s="91"/>
      <c r="D6" s="91"/>
      <c r="E6" s="91"/>
      <c r="F6" s="91"/>
      <c r="G6" s="91"/>
      <c r="H6" s="102"/>
      <c r="I6" s="47">
        <v>1</v>
      </c>
      <c r="J6" s="47">
        <v>2</v>
      </c>
      <c r="K6" s="47">
        <v>3</v>
      </c>
      <c r="L6" s="47">
        <v>4</v>
      </c>
      <c r="M6" s="47">
        <v>5</v>
      </c>
      <c r="N6" s="47" t="s">
        <v>16</v>
      </c>
      <c r="O6" s="99"/>
      <c r="P6" s="83"/>
      <c r="Q6" s="85"/>
      <c r="R6" s="81"/>
    </row>
    <row r="7" spans="1:18" ht="20" customHeight="1">
      <c r="A7" s="4">
        <v>1</v>
      </c>
      <c r="B7" s="45" t="s">
        <v>210</v>
      </c>
      <c r="C7" s="59" t="s">
        <v>135</v>
      </c>
      <c r="D7" s="59" t="s">
        <v>40</v>
      </c>
      <c r="E7" s="59" t="s">
        <v>136</v>
      </c>
      <c r="F7" s="59">
        <v>11</v>
      </c>
      <c r="G7" s="61" t="s">
        <v>23</v>
      </c>
      <c r="H7" s="61" t="s">
        <v>24</v>
      </c>
      <c r="I7" s="48">
        <v>16.25</v>
      </c>
      <c r="J7" s="48">
        <v>16</v>
      </c>
      <c r="K7" s="48">
        <v>8.75</v>
      </c>
      <c r="L7" s="48">
        <v>20</v>
      </c>
      <c r="M7" s="48">
        <v>18</v>
      </c>
      <c r="N7" s="48">
        <f t="shared" ref="N7:N22" si="0">I7+J7+K7+L7+M7</f>
        <v>79</v>
      </c>
      <c r="O7" s="49">
        <v>40</v>
      </c>
      <c r="P7" s="50">
        <f t="shared" ref="P7:P22" si="1">N7+O7</f>
        <v>119</v>
      </c>
      <c r="Q7" s="49">
        <v>1</v>
      </c>
      <c r="R7" s="54" t="s">
        <v>230</v>
      </c>
    </row>
    <row r="8" spans="1:18" ht="20" customHeight="1">
      <c r="A8" s="4">
        <v>2</v>
      </c>
      <c r="B8" s="46" t="s">
        <v>211</v>
      </c>
      <c r="C8" s="59" t="s">
        <v>137</v>
      </c>
      <c r="D8" s="59" t="s">
        <v>138</v>
      </c>
      <c r="E8" s="59" t="s">
        <v>139</v>
      </c>
      <c r="F8" s="59">
        <v>11</v>
      </c>
      <c r="G8" s="61" t="s">
        <v>23</v>
      </c>
      <c r="H8" s="61" t="s">
        <v>24</v>
      </c>
      <c r="I8" s="48">
        <v>9.5</v>
      </c>
      <c r="J8" s="48">
        <v>18</v>
      </c>
      <c r="K8" s="48">
        <v>8</v>
      </c>
      <c r="L8" s="48">
        <v>12</v>
      </c>
      <c r="M8" s="48">
        <v>9</v>
      </c>
      <c r="N8" s="48">
        <f t="shared" si="0"/>
        <v>56.5</v>
      </c>
      <c r="O8" s="49">
        <v>26</v>
      </c>
      <c r="P8" s="50">
        <f t="shared" si="1"/>
        <v>82.5</v>
      </c>
      <c r="Q8" s="49">
        <v>2</v>
      </c>
      <c r="R8" s="51" t="s">
        <v>231</v>
      </c>
    </row>
    <row r="9" spans="1:18" ht="20" customHeight="1">
      <c r="A9" s="4">
        <v>3</v>
      </c>
      <c r="B9" s="45" t="s">
        <v>212</v>
      </c>
      <c r="C9" s="59" t="s">
        <v>140</v>
      </c>
      <c r="D9" s="59" t="s">
        <v>128</v>
      </c>
      <c r="E9" s="59" t="s">
        <v>36</v>
      </c>
      <c r="F9" s="59">
        <v>11</v>
      </c>
      <c r="G9" s="61" t="s">
        <v>23</v>
      </c>
      <c r="H9" s="61" t="s">
        <v>24</v>
      </c>
      <c r="I9" s="48">
        <v>2.5</v>
      </c>
      <c r="J9" s="48">
        <v>16</v>
      </c>
      <c r="K9" s="48">
        <v>5.75</v>
      </c>
      <c r="L9" s="48">
        <v>14.5</v>
      </c>
      <c r="M9" s="48">
        <v>17</v>
      </c>
      <c r="N9" s="48">
        <f t="shared" si="0"/>
        <v>55.75</v>
      </c>
      <c r="O9" s="49">
        <v>24</v>
      </c>
      <c r="P9" s="50">
        <f t="shared" si="1"/>
        <v>79.75</v>
      </c>
      <c r="Q9" s="49">
        <v>3</v>
      </c>
      <c r="R9" s="51" t="s">
        <v>231</v>
      </c>
    </row>
    <row r="10" spans="1:18" ht="20" customHeight="1">
      <c r="A10" s="4">
        <v>4</v>
      </c>
      <c r="B10" s="45" t="s">
        <v>216</v>
      </c>
      <c r="C10" s="59" t="s">
        <v>148</v>
      </c>
      <c r="D10" s="59" t="s">
        <v>149</v>
      </c>
      <c r="E10" s="59" t="s">
        <v>111</v>
      </c>
      <c r="F10" s="59">
        <v>11</v>
      </c>
      <c r="G10" s="61" t="s">
        <v>42</v>
      </c>
      <c r="H10" s="61" t="s">
        <v>24</v>
      </c>
      <c r="I10" s="48">
        <v>10.5</v>
      </c>
      <c r="J10" s="48">
        <v>3</v>
      </c>
      <c r="K10" s="48">
        <v>2</v>
      </c>
      <c r="L10" s="48">
        <v>18</v>
      </c>
      <c r="M10" s="48">
        <v>2</v>
      </c>
      <c r="N10" s="48">
        <f t="shared" si="0"/>
        <v>35.5</v>
      </c>
      <c r="O10" s="49">
        <v>27</v>
      </c>
      <c r="P10" s="50">
        <f t="shared" si="1"/>
        <v>62.5</v>
      </c>
      <c r="Q10" s="49">
        <v>4</v>
      </c>
      <c r="R10" s="51"/>
    </row>
    <row r="11" spans="1:18" ht="20" customHeight="1">
      <c r="A11" s="4">
        <v>5</v>
      </c>
      <c r="B11" s="46" t="s">
        <v>223</v>
      </c>
      <c r="C11" s="59" t="s">
        <v>167</v>
      </c>
      <c r="D11" s="59" t="s">
        <v>40</v>
      </c>
      <c r="E11" s="59" t="s">
        <v>41</v>
      </c>
      <c r="F11" s="59">
        <v>11</v>
      </c>
      <c r="G11" s="61" t="s">
        <v>112</v>
      </c>
      <c r="H11" s="61" t="s">
        <v>24</v>
      </c>
      <c r="I11" s="48">
        <v>0.5</v>
      </c>
      <c r="J11" s="48">
        <v>11</v>
      </c>
      <c r="K11" s="48">
        <v>0</v>
      </c>
      <c r="L11" s="48">
        <v>7.75</v>
      </c>
      <c r="M11" s="48">
        <v>14</v>
      </c>
      <c r="N11" s="48">
        <f t="shared" si="0"/>
        <v>33.25</v>
      </c>
      <c r="O11" s="49">
        <v>21</v>
      </c>
      <c r="P11" s="50">
        <f t="shared" si="1"/>
        <v>54.25</v>
      </c>
      <c r="Q11" s="49">
        <v>5</v>
      </c>
      <c r="R11" s="51"/>
    </row>
    <row r="12" spans="1:18" ht="20" customHeight="1">
      <c r="A12" s="4">
        <v>6</v>
      </c>
      <c r="B12" s="45" t="s">
        <v>214</v>
      </c>
      <c r="C12" s="79" t="s">
        <v>142</v>
      </c>
      <c r="D12" s="79" t="s">
        <v>143</v>
      </c>
      <c r="E12" s="79" t="s">
        <v>36</v>
      </c>
      <c r="F12" s="63">
        <v>11</v>
      </c>
      <c r="G12" s="60" t="s">
        <v>144</v>
      </c>
      <c r="H12" s="61" t="s">
        <v>49</v>
      </c>
      <c r="I12" s="48"/>
      <c r="J12" s="48">
        <v>0</v>
      </c>
      <c r="K12" s="48">
        <v>0</v>
      </c>
      <c r="L12" s="48">
        <v>12.25</v>
      </c>
      <c r="M12" s="48">
        <v>11</v>
      </c>
      <c r="N12" s="48">
        <f t="shared" si="0"/>
        <v>23.25</v>
      </c>
      <c r="O12" s="49">
        <v>30</v>
      </c>
      <c r="P12" s="50">
        <f t="shared" si="1"/>
        <v>53.25</v>
      </c>
      <c r="Q12" s="49">
        <v>6</v>
      </c>
      <c r="R12" s="54"/>
    </row>
    <row r="13" spans="1:18" ht="20" customHeight="1">
      <c r="A13" s="4">
        <v>7</v>
      </c>
      <c r="B13" s="46" t="s">
        <v>217</v>
      </c>
      <c r="C13" s="59" t="s">
        <v>150</v>
      </c>
      <c r="D13" s="59" t="s">
        <v>151</v>
      </c>
      <c r="E13" s="59" t="s">
        <v>152</v>
      </c>
      <c r="F13" s="59">
        <v>11</v>
      </c>
      <c r="G13" s="61" t="s">
        <v>153</v>
      </c>
      <c r="H13" s="61" t="s">
        <v>24</v>
      </c>
      <c r="I13" s="48">
        <v>1.5</v>
      </c>
      <c r="J13" s="48">
        <v>16.5</v>
      </c>
      <c r="K13" s="48"/>
      <c r="L13" s="48"/>
      <c r="M13" s="48">
        <v>6</v>
      </c>
      <c r="N13" s="48">
        <f t="shared" si="0"/>
        <v>24</v>
      </c>
      <c r="O13" s="49">
        <v>29</v>
      </c>
      <c r="P13" s="50">
        <f t="shared" si="1"/>
        <v>53</v>
      </c>
      <c r="Q13" s="49">
        <v>7</v>
      </c>
      <c r="R13" s="51"/>
    </row>
    <row r="14" spans="1:18" ht="20" customHeight="1">
      <c r="A14" s="4">
        <v>8</v>
      </c>
      <c r="B14" s="46" t="s">
        <v>215</v>
      </c>
      <c r="C14" s="59" t="s">
        <v>145</v>
      </c>
      <c r="D14" s="59" t="s">
        <v>146</v>
      </c>
      <c r="E14" s="59" t="s">
        <v>52</v>
      </c>
      <c r="F14" s="59">
        <v>11</v>
      </c>
      <c r="G14" s="61" t="s">
        <v>147</v>
      </c>
      <c r="H14" s="61" t="s">
        <v>24</v>
      </c>
      <c r="I14" s="48">
        <v>1.5</v>
      </c>
      <c r="J14" s="48">
        <v>13.5</v>
      </c>
      <c r="K14" s="48"/>
      <c r="L14" s="48">
        <v>5</v>
      </c>
      <c r="M14" s="48">
        <v>5</v>
      </c>
      <c r="N14" s="48">
        <f t="shared" si="0"/>
        <v>25</v>
      </c>
      <c r="O14" s="49">
        <v>25</v>
      </c>
      <c r="P14" s="50">
        <f t="shared" si="1"/>
        <v>50</v>
      </c>
      <c r="Q14" s="49">
        <v>8</v>
      </c>
      <c r="R14" s="54"/>
    </row>
    <row r="15" spans="1:18" ht="20" customHeight="1">
      <c r="A15" s="4">
        <v>9</v>
      </c>
      <c r="B15" s="46" t="s">
        <v>225</v>
      </c>
      <c r="C15" s="59" t="s">
        <v>171</v>
      </c>
      <c r="D15" s="59" t="s">
        <v>172</v>
      </c>
      <c r="E15" s="59" t="s">
        <v>173</v>
      </c>
      <c r="F15" s="59">
        <v>11</v>
      </c>
      <c r="G15" s="61" t="s">
        <v>112</v>
      </c>
      <c r="H15" s="61" t="s">
        <v>24</v>
      </c>
      <c r="I15" s="48"/>
      <c r="J15" s="48">
        <v>2</v>
      </c>
      <c r="K15" s="48">
        <v>0</v>
      </c>
      <c r="L15" s="48">
        <v>2</v>
      </c>
      <c r="M15" s="48">
        <v>6</v>
      </c>
      <c r="N15" s="48">
        <f t="shared" si="0"/>
        <v>10</v>
      </c>
      <c r="O15" s="49">
        <v>38</v>
      </c>
      <c r="P15" s="50">
        <f t="shared" si="1"/>
        <v>48</v>
      </c>
      <c r="Q15" s="49">
        <v>9</v>
      </c>
      <c r="R15" s="54"/>
    </row>
    <row r="16" spans="1:18" ht="20" customHeight="1">
      <c r="A16" s="4">
        <v>10</v>
      </c>
      <c r="B16" s="46" t="s">
        <v>221</v>
      </c>
      <c r="C16" s="32" t="s">
        <v>161</v>
      </c>
      <c r="D16" s="32" t="s">
        <v>162</v>
      </c>
      <c r="E16" s="32" t="s">
        <v>41</v>
      </c>
      <c r="F16" s="32">
        <v>11</v>
      </c>
      <c r="G16" s="61" t="s">
        <v>81</v>
      </c>
      <c r="H16" s="61" t="s">
        <v>82</v>
      </c>
      <c r="I16" s="48">
        <v>9.5</v>
      </c>
      <c r="J16" s="48">
        <v>3</v>
      </c>
      <c r="K16" s="48">
        <v>0</v>
      </c>
      <c r="L16" s="48">
        <v>13</v>
      </c>
      <c r="M16" s="48">
        <v>0</v>
      </c>
      <c r="N16" s="48">
        <f t="shared" si="0"/>
        <v>25.5</v>
      </c>
      <c r="O16" s="49">
        <v>21</v>
      </c>
      <c r="P16" s="50">
        <f t="shared" si="1"/>
        <v>46.5</v>
      </c>
      <c r="Q16" s="49">
        <v>10</v>
      </c>
      <c r="R16" s="51"/>
    </row>
    <row r="17" spans="1:18" ht="20" customHeight="1">
      <c r="A17" s="4">
        <v>11</v>
      </c>
      <c r="B17" s="45" t="s">
        <v>222</v>
      </c>
      <c r="C17" s="62" t="s">
        <v>163</v>
      </c>
      <c r="D17" s="62" t="s">
        <v>164</v>
      </c>
      <c r="E17" s="62" t="s">
        <v>165</v>
      </c>
      <c r="F17" s="75">
        <v>11</v>
      </c>
      <c r="G17" s="61" t="s">
        <v>166</v>
      </c>
      <c r="H17" s="61" t="s">
        <v>38</v>
      </c>
      <c r="I17" s="48">
        <v>6</v>
      </c>
      <c r="J17" s="48">
        <v>0</v>
      </c>
      <c r="K17" s="48"/>
      <c r="L17" s="48"/>
      <c r="M17" s="48"/>
      <c r="N17" s="48">
        <f t="shared" si="0"/>
        <v>6</v>
      </c>
      <c r="O17" s="49">
        <v>18</v>
      </c>
      <c r="P17" s="50">
        <f t="shared" si="1"/>
        <v>24</v>
      </c>
      <c r="Q17" s="49">
        <v>11</v>
      </c>
      <c r="R17" s="51"/>
    </row>
    <row r="18" spans="1:18" ht="20" customHeight="1">
      <c r="A18" s="4">
        <v>12</v>
      </c>
      <c r="B18" s="45" t="s">
        <v>220</v>
      </c>
      <c r="C18" s="62" t="s">
        <v>160</v>
      </c>
      <c r="D18" s="62" t="s">
        <v>98</v>
      </c>
      <c r="E18" s="62" t="s">
        <v>27</v>
      </c>
      <c r="F18" s="75">
        <v>11</v>
      </c>
      <c r="G18" s="60" t="s">
        <v>57</v>
      </c>
      <c r="H18" s="61" t="s">
        <v>58</v>
      </c>
      <c r="I18" s="48">
        <v>2</v>
      </c>
      <c r="J18" s="48">
        <v>1</v>
      </c>
      <c r="K18" s="48">
        <v>0</v>
      </c>
      <c r="L18" s="48"/>
      <c r="M18" s="48"/>
      <c r="N18" s="48">
        <f t="shared" si="0"/>
        <v>3</v>
      </c>
      <c r="O18" s="49">
        <v>16</v>
      </c>
      <c r="P18" s="50">
        <f t="shared" si="1"/>
        <v>19</v>
      </c>
      <c r="Q18" s="49">
        <v>12</v>
      </c>
      <c r="R18" s="51"/>
    </row>
    <row r="19" spans="1:18" ht="20" customHeight="1">
      <c r="A19" s="4">
        <v>13</v>
      </c>
      <c r="B19" s="45" t="s">
        <v>224</v>
      </c>
      <c r="C19" s="63" t="s">
        <v>168</v>
      </c>
      <c r="D19" s="63" t="s">
        <v>169</v>
      </c>
      <c r="E19" s="63" t="s">
        <v>170</v>
      </c>
      <c r="F19" s="63">
        <v>11</v>
      </c>
      <c r="G19" s="60" t="s">
        <v>132</v>
      </c>
      <c r="H19" s="60" t="s">
        <v>133</v>
      </c>
      <c r="I19" s="48">
        <v>0</v>
      </c>
      <c r="J19" s="48">
        <v>1</v>
      </c>
      <c r="K19" s="48">
        <v>0</v>
      </c>
      <c r="L19" s="48">
        <v>1</v>
      </c>
      <c r="M19" s="48">
        <v>0</v>
      </c>
      <c r="N19" s="48">
        <f t="shared" si="0"/>
        <v>2</v>
      </c>
      <c r="O19" s="49">
        <v>14</v>
      </c>
      <c r="P19" s="50">
        <f t="shared" si="1"/>
        <v>16</v>
      </c>
      <c r="Q19" s="49">
        <v>13</v>
      </c>
      <c r="R19" s="54"/>
    </row>
    <row r="20" spans="1:18" ht="20" customHeight="1">
      <c r="A20" s="4">
        <v>14</v>
      </c>
      <c r="B20" s="45" t="s">
        <v>218</v>
      </c>
      <c r="C20" s="32" t="s">
        <v>154</v>
      </c>
      <c r="D20" s="32" t="s">
        <v>155</v>
      </c>
      <c r="E20" s="32" t="s">
        <v>36</v>
      </c>
      <c r="F20" s="32">
        <v>11</v>
      </c>
      <c r="G20" s="60" t="s">
        <v>156</v>
      </c>
      <c r="H20" s="60" t="s">
        <v>157</v>
      </c>
      <c r="I20" s="48">
        <v>0</v>
      </c>
      <c r="J20" s="48">
        <v>0</v>
      </c>
      <c r="K20" s="48">
        <v>0</v>
      </c>
      <c r="L20" s="48">
        <v>3</v>
      </c>
      <c r="M20" s="48">
        <v>2</v>
      </c>
      <c r="N20" s="48">
        <f t="shared" si="0"/>
        <v>5</v>
      </c>
      <c r="O20" s="49">
        <v>9</v>
      </c>
      <c r="P20" s="50">
        <f t="shared" si="1"/>
        <v>14</v>
      </c>
      <c r="Q20" s="49">
        <v>14</v>
      </c>
      <c r="R20" s="54"/>
    </row>
    <row r="21" spans="1:18" ht="20" customHeight="1">
      <c r="A21" s="4">
        <v>15</v>
      </c>
      <c r="B21" s="46" t="s">
        <v>213</v>
      </c>
      <c r="C21" s="59" t="s">
        <v>141</v>
      </c>
      <c r="D21" s="59" t="s">
        <v>31</v>
      </c>
      <c r="E21" s="59" t="s">
        <v>102</v>
      </c>
      <c r="F21" s="59">
        <v>11</v>
      </c>
      <c r="G21" s="61" t="s">
        <v>23</v>
      </c>
      <c r="H21" s="61" t="s">
        <v>24</v>
      </c>
      <c r="I21" s="48"/>
      <c r="J21" s="48"/>
      <c r="K21" s="48"/>
      <c r="L21" s="48"/>
      <c r="M21" s="48"/>
      <c r="N21" s="48">
        <f t="shared" si="0"/>
        <v>0</v>
      </c>
      <c r="O21" s="49"/>
      <c r="P21" s="50">
        <f t="shared" si="1"/>
        <v>0</v>
      </c>
      <c r="Q21" s="49"/>
      <c r="R21" s="54"/>
    </row>
    <row r="22" spans="1:18" ht="19.5" customHeight="1">
      <c r="A22" s="4">
        <v>16</v>
      </c>
      <c r="B22" s="46" t="s">
        <v>219</v>
      </c>
      <c r="C22" s="62" t="s">
        <v>158</v>
      </c>
      <c r="D22" s="62" t="s">
        <v>159</v>
      </c>
      <c r="E22" s="62" t="s">
        <v>36</v>
      </c>
      <c r="F22" s="75">
        <v>11</v>
      </c>
      <c r="G22" s="60" t="s">
        <v>57</v>
      </c>
      <c r="H22" s="61" t="s">
        <v>58</v>
      </c>
      <c r="I22" s="48"/>
      <c r="J22" s="48"/>
      <c r="K22" s="48"/>
      <c r="L22" s="48"/>
      <c r="M22" s="48"/>
      <c r="N22" s="48">
        <f t="shared" si="0"/>
        <v>0</v>
      </c>
      <c r="O22" s="49"/>
      <c r="P22" s="50">
        <f t="shared" si="1"/>
        <v>0</v>
      </c>
      <c r="Q22" s="49"/>
      <c r="R22" s="51"/>
    </row>
    <row r="23" spans="1:18" ht="20" customHeight="1">
      <c r="A23" s="4">
        <v>17</v>
      </c>
      <c r="B23" s="45" t="s">
        <v>226</v>
      </c>
      <c r="C23" s="63" t="s">
        <v>174</v>
      </c>
      <c r="D23" s="63" t="s">
        <v>107</v>
      </c>
      <c r="E23" s="63" t="s">
        <v>175</v>
      </c>
      <c r="F23" s="63">
        <v>11</v>
      </c>
      <c r="G23" s="60" t="s">
        <v>62</v>
      </c>
      <c r="H23" s="61" t="s">
        <v>49</v>
      </c>
      <c r="I23" s="48" t="s">
        <v>177</v>
      </c>
      <c r="J23" s="48"/>
      <c r="K23" s="48"/>
      <c r="L23" s="48"/>
      <c r="M23" s="48"/>
      <c r="N23" s="48"/>
      <c r="O23" s="49"/>
      <c r="P23" s="50"/>
      <c r="Q23" s="49"/>
      <c r="R23" s="51"/>
    </row>
    <row r="24" spans="1:18" s="43" customFormat="1" ht="17" customHeight="1">
      <c r="A24" s="7"/>
      <c r="B24" s="21"/>
      <c r="C24" s="22"/>
      <c r="D24" s="22"/>
      <c r="E24" s="22"/>
      <c r="F24" s="7"/>
      <c r="G24" s="8"/>
      <c r="H24" s="27"/>
      <c r="I24" s="16"/>
      <c r="J24" s="16"/>
      <c r="K24" s="16"/>
      <c r="L24" s="16"/>
      <c r="M24" s="16"/>
    </row>
    <row r="25" spans="1:18">
      <c r="A25" s="3"/>
      <c r="B25" s="3"/>
      <c r="C25" s="19"/>
      <c r="D25" s="19"/>
      <c r="E25" s="100"/>
      <c r="F25" s="100"/>
      <c r="G25" s="100"/>
      <c r="H25" s="3"/>
    </row>
    <row r="26" spans="1:18" s="14" customFormat="1" ht="16">
      <c r="A26" s="12"/>
      <c r="B26" s="12"/>
      <c r="C26" s="58" t="s">
        <v>12</v>
      </c>
      <c r="D26" s="58"/>
      <c r="E26" s="92" t="s">
        <v>227</v>
      </c>
      <c r="F26" s="92"/>
      <c r="G26" s="92"/>
      <c r="H26" s="12"/>
      <c r="I26" s="13"/>
    </row>
    <row r="27" spans="1:18" s="14" customFormat="1" ht="16">
      <c r="A27" s="12"/>
      <c r="B27" s="12"/>
      <c r="C27" s="58" t="s">
        <v>13</v>
      </c>
      <c r="D27" s="58"/>
      <c r="E27" s="92" t="s">
        <v>228</v>
      </c>
      <c r="F27" s="92"/>
      <c r="G27" s="92"/>
      <c r="H27" s="12"/>
      <c r="I27" s="13"/>
    </row>
    <row r="28" spans="1:18" s="14" customFormat="1" ht="16">
      <c r="A28" s="12"/>
      <c r="B28" s="12"/>
      <c r="C28" s="58"/>
      <c r="D28" s="58"/>
      <c r="E28" s="58" t="s">
        <v>228</v>
      </c>
      <c r="F28" s="58"/>
      <c r="G28" s="58"/>
      <c r="H28" s="12"/>
      <c r="I28" s="13"/>
    </row>
    <row r="29" spans="1:18" s="14" customFormat="1" ht="16">
      <c r="A29" s="12"/>
      <c r="B29" s="12"/>
      <c r="C29" s="58"/>
      <c r="D29" s="58"/>
      <c r="E29" s="92" t="s">
        <v>228</v>
      </c>
      <c r="F29" s="92"/>
      <c r="G29" s="92"/>
      <c r="H29" s="12"/>
      <c r="I29" s="13"/>
    </row>
    <row r="30" spans="1:18" ht="16">
      <c r="A30" s="3"/>
      <c r="B30" s="3"/>
      <c r="C30" s="19"/>
      <c r="D30" s="19"/>
      <c r="E30" s="18" t="s">
        <v>228</v>
      </c>
      <c r="F30" s="31"/>
      <c r="G30" s="31"/>
      <c r="H30" s="3"/>
    </row>
  </sheetData>
  <sortState ref="A8:Z20">
    <sortCondition descending="1" ref="P8:P20"/>
  </sortState>
  <mergeCells count="19">
    <mergeCell ref="E29:G29"/>
    <mergeCell ref="E25:G25"/>
    <mergeCell ref="E26:G26"/>
    <mergeCell ref="E27:G27"/>
    <mergeCell ref="H5:H6"/>
    <mergeCell ref="E5:E6"/>
    <mergeCell ref="R5:R6"/>
    <mergeCell ref="P5:P6"/>
    <mergeCell ref="Q5:Q6"/>
    <mergeCell ref="A1:M1"/>
    <mergeCell ref="A3:E3"/>
    <mergeCell ref="A5:A6"/>
    <mergeCell ref="C5:C6"/>
    <mergeCell ref="D5:D6"/>
    <mergeCell ref="B5:B6"/>
    <mergeCell ref="F5:F6"/>
    <mergeCell ref="G5:G6"/>
    <mergeCell ref="I5:N5"/>
    <mergeCell ref="O5:O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2018-01-26T11:06:45Z</cp:lastPrinted>
  <dcterms:created xsi:type="dcterms:W3CDTF">2006-09-16T00:00:00Z</dcterms:created>
  <dcterms:modified xsi:type="dcterms:W3CDTF">2020-02-01T10:57:51Z</dcterms:modified>
</cp:coreProperties>
</file>