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505" windowHeight="7755" activeTab="1"/>
  </bookViews>
  <sheets>
    <sheet name="7 класс" sheetId="1" r:id="rId1"/>
    <sheet name="8 класс" sheetId="4" r:id="rId2"/>
  </sheets>
  <calcPr calcId="145621"/>
</workbook>
</file>

<file path=xl/calcChain.xml><?xml version="1.0" encoding="utf-8"?>
<calcChain xmlns="http://schemas.openxmlformats.org/spreadsheetml/2006/main">
  <c r="P19" i="4"/>
  <c r="P17"/>
  <c r="P18"/>
  <c r="P14"/>
  <c r="P13"/>
  <c r="P12"/>
  <c r="P11"/>
  <c r="P15"/>
  <c r="P16"/>
  <c r="P7"/>
  <c r="P9"/>
  <c r="P8"/>
  <c r="P10"/>
  <c r="P6"/>
  <c r="P10" i="1"/>
  <c r="P11"/>
  <c r="P12"/>
  <c r="P9"/>
  <c r="P8"/>
  <c r="P7"/>
  <c r="P6"/>
  <c r="M11" i="4"/>
  <c r="M19"/>
  <c r="M14"/>
  <c r="M9"/>
  <c r="M17"/>
  <c r="M7"/>
  <c r="M16"/>
  <c r="M15"/>
  <c r="M10"/>
  <c r="M18"/>
  <c r="M13"/>
  <c r="M8"/>
  <c r="M6"/>
  <c r="M12"/>
  <c r="M13" i="1"/>
  <c r="Q6" i="4" l="1"/>
  <c r="Q17"/>
  <c r="Q8"/>
  <c r="Q7"/>
  <c r="Q14"/>
  <c r="Q15"/>
  <c r="Q13"/>
  <c r="Q19"/>
  <c r="Q12"/>
  <c r="Q11"/>
  <c r="Q16"/>
  <c r="Q9"/>
  <c r="Q10"/>
  <c r="Q18"/>
  <c r="P13" i="1"/>
  <c r="P14"/>
  <c r="P15"/>
  <c r="M12"/>
  <c r="M10"/>
  <c r="M11"/>
  <c r="M8"/>
  <c r="M9"/>
  <c r="M6"/>
  <c r="M15"/>
  <c r="M7"/>
  <c r="M14"/>
  <c r="Q6" l="1"/>
  <c r="Q12"/>
  <c r="Q8"/>
  <c r="Q10"/>
  <c r="Q9"/>
  <c r="Q7"/>
  <c r="Q14"/>
  <c r="Q11"/>
  <c r="Q13"/>
  <c r="Q15"/>
</calcChain>
</file>

<file path=xl/sharedStrings.xml><?xml version="1.0" encoding="utf-8"?>
<sst xmlns="http://schemas.openxmlformats.org/spreadsheetml/2006/main" count="157" uniqueCount="102">
  <si>
    <t>№</t>
  </si>
  <si>
    <t>класс</t>
  </si>
  <si>
    <t>Фамилия</t>
  </si>
  <si>
    <t>Имя</t>
  </si>
  <si>
    <t>рейтинг</t>
  </si>
  <si>
    <t>Отчество</t>
  </si>
  <si>
    <t>ОУ</t>
  </si>
  <si>
    <t>1 тур</t>
  </si>
  <si>
    <t>2 тур</t>
  </si>
  <si>
    <t>сумма баллов</t>
  </si>
  <si>
    <t>тип диплома</t>
  </si>
  <si>
    <t>город\район</t>
  </si>
  <si>
    <t>шифр</t>
  </si>
  <si>
    <t>Результаты  регионального этапа олимпиады имени Максвелла 2017 г.  по ФИЗИКЕ  8 класс</t>
  </si>
  <si>
    <t>Члены жюри:</t>
  </si>
  <si>
    <t>Результаты  регионального этапа олимпиады имени Максвелла 2017 г.  по ФИЗИКЕ  7 класс</t>
  </si>
  <si>
    <t>дата проведения: 17, 19 января 2017 г.</t>
  </si>
  <si>
    <t>Банникова</t>
  </si>
  <si>
    <t>Дарья</t>
  </si>
  <si>
    <t>Евгеньевна</t>
  </si>
  <si>
    <t>Верткова</t>
  </si>
  <si>
    <t>Анжелика</t>
  </si>
  <si>
    <t>Андреевна</t>
  </si>
  <si>
    <t>Гениман</t>
  </si>
  <si>
    <t>Степан</t>
  </si>
  <si>
    <t>Павлович</t>
  </si>
  <si>
    <t>Долганов</t>
  </si>
  <si>
    <t>Николай</t>
  </si>
  <si>
    <t>Александрович</t>
  </si>
  <si>
    <t>Дмитренко</t>
  </si>
  <si>
    <t>Александр</t>
  </si>
  <si>
    <t>Михайлович</t>
  </si>
  <si>
    <t>Лапин</t>
  </si>
  <si>
    <t>Антон</t>
  </si>
  <si>
    <t>Мухин</t>
  </si>
  <si>
    <t>Утегенов</t>
  </si>
  <si>
    <t>Артем</t>
  </si>
  <si>
    <t>Маратович</t>
  </si>
  <si>
    <t>Устименко</t>
  </si>
  <si>
    <t>Олегович</t>
  </si>
  <si>
    <t>Чаркин</t>
  </si>
  <si>
    <t>Виктор</t>
  </si>
  <si>
    <t>Сергеевич</t>
  </si>
  <si>
    <t>МБОУ "Лицей "Бригантина"</t>
  </si>
  <si>
    <t>г.Заринск</t>
  </si>
  <si>
    <t>МБОУ "Гимназия №42"</t>
  </si>
  <si>
    <t>г.Барнаул</t>
  </si>
  <si>
    <t>МБОУ "Лицей №124"</t>
  </si>
  <si>
    <t>МБОУ "Гимназия №123"</t>
  </si>
  <si>
    <t>МБОУ "Лицей №130"</t>
  </si>
  <si>
    <t>МБОУ "Лицей №17"</t>
  </si>
  <si>
    <t>г.Славгород</t>
  </si>
  <si>
    <t>Егоров</t>
  </si>
  <si>
    <t>Родионович</t>
  </si>
  <si>
    <t>Есипов</t>
  </si>
  <si>
    <t>Матвей</t>
  </si>
  <si>
    <t>Зотов</t>
  </si>
  <si>
    <t>Алексей</t>
  </si>
  <si>
    <t>Юрьевич</t>
  </si>
  <si>
    <t>Клепиков</t>
  </si>
  <si>
    <t>Евгеньевич</t>
  </si>
  <si>
    <t>Крюкова</t>
  </si>
  <si>
    <t>Малахов</t>
  </si>
  <si>
    <t>Егор</t>
  </si>
  <si>
    <t>Мешкова</t>
  </si>
  <si>
    <t>Вероника</t>
  </si>
  <si>
    <t>Олеговна</t>
  </si>
  <si>
    <t>Рахманов</t>
  </si>
  <si>
    <t>Евгений</t>
  </si>
  <si>
    <t>Игоревич</t>
  </si>
  <si>
    <t>Романова</t>
  </si>
  <si>
    <t>Елена</t>
  </si>
  <si>
    <t>Константиновна</t>
  </si>
  <si>
    <t>Сиденко</t>
  </si>
  <si>
    <t>Тальберг</t>
  </si>
  <si>
    <t>Елизавета</t>
  </si>
  <si>
    <t>Фроленко</t>
  </si>
  <si>
    <t>Ольга</t>
  </si>
  <si>
    <t>Шубина</t>
  </si>
  <si>
    <t>Полина</t>
  </si>
  <si>
    <t>Арнольдовна</t>
  </si>
  <si>
    <t>КГБОУ "Бийский лицей-интернат Алтайского края"</t>
  </si>
  <si>
    <t>МБОУ "Гимназия №85"</t>
  </si>
  <si>
    <t>МКОУ "Волчихо-Бурлинская СОШ"</t>
  </si>
  <si>
    <t>Крутихинский район</t>
  </si>
  <si>
    <t>МАОУ "СОШ №132"</t>
  </si>
  <si>
    <t>МБОУ "Лицей №112"</t>
  </si>
  <si>
    <t>МБОУ "СОШ №59"</t>
  </si>
  <si>
    <t>МБОУ "Лицей №122"</t>
  </si>
  <si>
    <t>МБОУ "Гимназия №40"</t>
  </si>
  <si>
    <t xml:space="preserve">КГБОУ "Бийский лицей-интернат Алтайского края" </t>
  </si>
  <si>
    <t>МБОУ "Повалихинская СОШ"</t>
  </si>
  <si>
    <t>Первомайский район</t>
  </si>
  <si>
    <t>Владимирович</t>
  </si>
  <si>
    <t>Васильевич</t>
  </si>
  <si>
    <t>Александровна</t>
  </si>
  <si>
    <t>Горбачева</t>
  </si>
  <si>
    <t>Зоя</t>
  </si>
  <si>
    <t>___________________/ А.В. Егоров</t>
  </si>
  <si>
    <t>___________________/ П.Н. Уланов</t>
  </si>
  <si>
    <t>Председатель жюри: ___________________/ К.В. Соломатин</t>
  </si>
  <si>
    <t>___________________/ В.В. Поляков</t>
  </si>
</sst>
</file>

<file path=xl/styles.xml><?xml version="1.0" encoding="utf-8"?>
<styleSheet xmlns="http://schemas.openxmlformats.org/spreadsheetml/2006/main">
  <numFmts count="1">
    <numFmt numFmtId="164" formatCode="0000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 4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workbookViewId="0">
      <selection activeCell="S9" sqref="S6:S9"/>
    </sheetView>
  </sheetViews>
  <sheetFormatPr defaultColWidth="8.5703125" defaultRowHeight="15"/>
  <cols>
    <col min="1" max="1" width="3.5703125" style="21" customWidth="1"/>
    <col min="2" max="2" width="7" style="21" hidden="1" customWidth="1"/>
    <col min="3" max="4" width="12.85546875" style="21" customWidth="1"/>
    <col min="5" max="5" width="15.5703125" style="21" customWidth="1"/>
    <col min="6" max="6" width="6.85546875" style="22" customWidth="1"/>
    <col min="7" max="7" width="30.85546875" style="21" customWidth="1"/>
    <col min="8" max="8" width="13.5703125" style="21" customWidth="1"/>
    <col min="9" max="12" width="4.85546875" style="21" customWidth="1"/>
    <col min="13" max="13" width="5.5703125" style="23" customWidth="1"/>
    <col min="14" max="15" width="4.85546875" style="21" customWidth="1"/>
    <col min="16" max="16" width="5.5703125" style="21" customWidth="1"/>
    <col min="17" max="18" width="9.5703125" style="22" customWidth="1"/>
    <col min="19" max="19" width="12.5703125" style="21" customWidth="1"/>
    <col min="20" max="16384" width="8.5703125" style="21"/>
  </cols>
  <sheetData>
    <row r="1" spans="1:23" s="10" customFormat="1" ht="18.7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9"/>
      <c r="U1" s="9"/>
    </row>
    <row r="2" spans="1:23" s="10" customFormat="1">
      <c r="A2" s="11"/>
      <c r="B2" s="11"/>
      <c r="C2" s="11"/>
      <c r="D2" s="11"/>
      <c r="E2" s="12"/>
      <c r="F2" s="13"/>
      <c r="G2" s="12"/>
      <c r="H2" s="14"/>
      <c r="I2" s="14"/>
      <c r="J2" s="14"/>
      <c r="K2" s="14"/>
      <c r="L2" s="14"/>
      <c r="M2" s="15"/>
      <c r="N2" s="14"/>
      <c r="O2" s="14"/>
      <c r="P2" s="14"/>
      <c r="Q2" s="14"/>
      <c r="R2" s="14"/>
      <c r="S2" s="14"/>
      <c r="T2" s="14"/>
      <c r="U2" s="14"/>
    </row>
    <row r="3" spans="1:23" s="10" customFormat="1" ht="15.7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4"/>
      <c r="U3" s="14"/>
    </row>
    <row r="4" spans="1:23" s="10" customFormat="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4"/>
      <c r="U4" s="14"/>
    </row>
    <row r="5" spans="1:23" s="18" customFormat="1" ht="30" customHeight="1">
      <c r="A5" s="8" t="s">
        <v>0</v>
      </c>
      <c r="B5" s="8" t="s">
        <v>12</v>
      </c>
      <c r="C5" s="8" t="s">
        <v>2</v>
      </c>
      <c r="D5" s="8" t="s">
        <v>3</v>
      </c>
      <c r="E5" s="8" t="s">
        <v>5</v>
      </c>
      <c r="F5" s="8" t="s">
        <v>1</v>
      </c>
      <c r="G5" s="8" t="s">
        <v>6</v>
      </c>
      <c r="H5" s="17" t="s">
        <v>11</v>
      </c>
      <c r="I5" s="17">
        <v>1</v>
      </c>
      <c r="J5" s="17">
        <v>2</v>
      </c>
      <c r="K5" s="17">
        <v>3</v>
      </c>
      <c r="L5" s="17">
        <v>4</v>
      </c>
      <c r="M5" s="8" t="s">
        <v>7</v>
      </c>
      <c r="N5" s="8">
        <v>1</v>
      </c>
      <c r="O5" s="8">
        <v>2</v>
      </c>
      <c r="P5" s="17" t="s">
        <v>8</v>
      </c>
      <c r="Q5" s="17" t="s">
        <v>9</v>
      </c>
      <c r="R5" s="17" t="s">
        <v>4</v>
      </c>
      <c r="S5" s="17" t="s">
        <v>10</v>
      </c>
      <c r="T5" s="15"/>
      <c r="U5" s="15"/>
      <c r="V5" s="15"/>
      <c r="W5" s="15"/>
    </row>
    <row r="6" spans="1:23" s="20" customFormat="1" ht="15.75">
      <c r="A6" s="19">
        <v>1</v>
      </c>
      <c r="B6" s="6">
        <v>407</v>
      </c>
      <c r="C6" s="4" t="s">
        <v>26</v>
      </c>
      <c r="D6" s="3" t="s">
        <v>27</v>
      </c>
      <c r="E6" s="3" t="s">
        <v>28</v>
      </c>
      <c r="F6" s="5">
        <v>7</v>
      </c>
      <c r="G6" s="4" t="s">
        <v>45</v>
      </c>
      <c r="H6" s="3" t="s">
        <v>46</v>
      </c>
      <c r="I6" s="7">
        <v>10</v>
      </c>
      <c r="J6" s="7">
        <v>10</v>
      </c>
      <c r="K6" s="7">
        <v>10</v>
      </c>
      <c r="L6" s="7">
        <v>2</v>
      </c>
      <c r="M6" s="8">
        <f t="shared" ref="M6:M15" si="0">SUM(I6:L6)</f>
        <v>32</v>
      </c>
      <c r="N6" s="7">
        <v>5</v>
      </c>
      <c r="O6" s="7">
        <v>6</v>
      </c>
      <c r="P6" s="1">
        <f t="shared" ref="P6:P12" si="1">ROUND(O6+N6,0)</f>
        <v>11</v>
      </c>
      <c r="Q6" s="8">
        <f t="shared" ref="Q6:Q15" si="2">P6+M6</f>
        <v>43</v>
      </c>
      <c r="R6" s="8">
        <v>1</v>
      </c>
      <c r="S6" s="8"/>
    </row>
    <row r="7" spans="1:23" s="20" customFormat="1" ht="15.75">
      <c r="A7" s="19">
        <v>2</v>
      </c>
      <c r="B7" s="6">
        <v>207</v>
      </c>
      <c r="C7" s="4" t="s">
        <v>20</v>
      </c>
      <c r="D7" s="3" t="s">
        <v>21</v>
      </c>
      <c r="E7" s="3" t="s">
        <v>22</v>
      </c>
      <c r="F7" s="5">
        <v>7</v>
      </c>
      <c r="G7" s="4" t="s">
        <v>45</v>
      </c>
      <c r="H7" s="3" t="s">
        <v>46</v>
      </c>
      <c r="I7" s="7">
        <v>10</v>
      </c>
      <c r="J7" s="7">
        <v>3</v>
      </c>
      <c r="K7" s="7">
        <v>3</v>
      </c>
      <c r="L7" s="7">
        <v>3</v>
      </c>
      <c r="M7" s="8">
        <f t="shared" si="0"/>
        <v>19</v>
      </c>
      <c r="N7" s="7">
        <v>6.5</v>
      </c>
      <c r="O7" s="7">
        <v>7</v>
      </c>
      <c r="P7" s="1">
        <f t="shared" si="1"/>
        <v>14</v>
      </c>
      <c r="Q7" s="8">
        <f t="shared" si="2"/>
        <v>33</v>
      </c>
      <c r="R7" s="8">
        <v>2</v>
      </c>
      <c r="S7" s="8"/>
    </row>
    <row r="8" spans="1:23" s="20" customFormat="1" ht="15.75">
      <c r="A8" s="19">
        <v>3</v>
      </c>
      <c r="B8" s="6">
        <v>607</v>
      </c>
      <c r="C8" s="4" t="s">
        <v>32</v>
      </c>
      <c r="D8" s="3" t="s">
        <v>33</v>
      </c>
      <c r="E8" s="3" t="s">
        <v>93</v>
      </c>
      <c r="F8" s="5">
        <v>7</v>
      </c>
      <c r="G8" s="4" t="s">
        <v>48</v>
      </c>
      <c r="H8" s="3" t="s">
        <v>46</v>
      </c>
      <c r="I8" s="7">
        <v>10</v>
      </c>
      <c r="J8" s="7">
        <v>5</v>
      </c>
      <c r="K8" s="7">
        <v>2</v>
      </c>
      <c r="L8" s="7">
        <v>6</v>
      </c>
      <c r="M8" s="8">
        <f t="shared" si="0"/>
        <v>23</v>
      </c>
      <c r="N8" s="7">
        <v>3.5</v>
      </c>
      <c r="O8" s="7">
        <v>5</v>
      </c>
      <c r="P8" s="1">
        <f t="shared" si="1"/>
        <v>9</v>
      </c>
      <c r="Q8" s="8">
        <f t="shared" si="2"/>
        <v>32</v>
      </c>
      <c r="R8" s="8">
        <v>3</v>
      </c>
      <c r="S8" s="8"/>
    </row>
    <row r="9" spans="1:23" s="20" customFormat="1" ht="15.75">
      <c r="A9" s="19">
        <v>4</v>
      </c>
      <c r="B9" s="6">
        <v>507</v>
      </c>
      <c r="C9" s="4" t="s">
        <v>29</v>
      </c>
      <c r="D9" s="3" t="s">
        <v>30</v>
      </c>
      <c r="E9" s="3" t="s">
        <v>31</v>
      </c>
      <c r="F9" s="5">
        <v>7</v>
      </c>
      <c r="G9" s="4" t="s">
        <v>47</v>
      </c>
      <c r="H9" s="3" t="s">
        <v>46</v>
      </c>
      <c r="I9" s="7">
        <v>8</v>
      </c>
      <c r="J9" s="7">
        <v>5</v>
      </c>
      <c r="K9" s="7">
        <v>0</v>
      </c>
      <c r="L9" s="7">
        <v>10</v>
      </c>
      <c r="M9" s="8">
        <f t="shared" si="0"/>
        <v>23</v>
      </c>
      <c r="N9" s="7">
        <v>5.5</v>
      </c>
      <c r="O9" s="7">
        <v>1</v>
      </c>
      <c r="P9" s="1">
        <f t="shared" si="1"/>
        <v>7</v>
      </c>
      <c r="Q9" s="8">
        <f t="shared" si="2"/>
        <v>30</v>
      </c>
      <c r="R9" s="8">
        <v>4</v>
      </c>
      <c r="S9" s="8"/>
    </row>
    <row r="10" spans="1:23" s="20" customFormat="1" ht="15.75">
      <c r="A10" s="19">
        <v>5</v>
      </c>
      <c r="B10" s="6">
        <v>807</v>
      </c>
      <c r="C10" s="4" t="s">
        <v>35</v>
      </c>
      <c r="D10" s="3" t="s">
        <v>36</v>
      </c>
      <c r="E10" s="3" t="s">
        <v>37</v>
      </c>
      <c r="F10" s="5">
        <v>7</v>
      </c>
      <c r="G10" s="4" t="s">
        <v>49</v>
      </c>
      <c r="H10" s="3" t="s">
        <v>46</v>
      </c>
      <c r="I10" s="7">
        <v>10</v>
      </c>
      <c r="J10" s="7">
        <v>3</v>
      </c>
      <c r="K10" s="7">
        <v>0</v>
      </c>
      <c r="L10" s="7">
        <v>1</v>
      </c>
      <c r="M10" s="8">
        <f t="shared" si="0"/>
        <v>14</v>
      </c>
      <c r="N10" s="7">
        <v>5.5</v>
      </c>
      <c r="O10" s="7">
        <v>8</v>
      </c>
      <c r="P10" s="1">
        <f t="shared" si="1"/>
        <v>14</v>
      </c>
      <c r="Q10" s="8">
        <f t="shared" si="2"/>
        <v>28</v>
      </c>
      <c r="R10" s="8">
        <v>5</v>
      </c>
      <c r="S10" s="8"/>
    </row>
    <row r="11" spans="1:23" s="20" customFormat="1" ht="15.75">
      <c r="A11" s="19">
        <v>6</v>
      </c>
      <c r="B11" s="6">
        <v>707</v>
      </c>
      <c r="C11" s="4" t="s">
        <v>34</v>
      </c>
      <c r="D11" s="3" t="s">
        <v>30</v>
      </c>
      <c r="E11" s="3" t="s">
        <v>94</v>
      </c>
      <c r="F11" s="5">
        <v>7</v>
      </c>
      <c r="G11" s="2" t="s">
        <v>49</v>
      </c>
      <c r="H11" s="3" t="s">
        <v>46</v>
      </c>
      <c r="I11" s="7">
        <v>6</v>
      </c>
      <c r="J11" s="7">
        <v>6</v>
      </c>
      <c r="K11" s="7">
        <v>2</v>
      </c>
      <c r="L11" s="7">
        <v>3</v>
      </c>
      <c r="M11" s="8">
        <f t="shared" si="0"/>
        <v>17</v>
      </c>
      <c r="N11" s="7">
        <v>5</v>
      </c>
      <c r="O11" s="7">
        <v>5</v>
      </c>
      <c r="P11" s="1">
        <f t="shared" si="1"/>
        <v>10</v>
      </c>
      <c r="Q11" s="8">
        <f t="shared" si="2"/>
        <v>27</v>
      </c>
      <c r="R11" s="8">
        <v>6</v>
      </c>
      <c r="S11" s="8"/>
    </row>
    <row r="12" spans="1:23" s="20" customFormat="1" ht="15.75">
      <c r="A12" s="19">
        <v>7</v>
      </c>
      <c r="B12" s="6">
        <v>907</v>
      </c>
      <c r="C12" s="4" t="s">
        <v>38</v>
      </c>
      <c r="D12" s="3" t="s">
        <v>24</v>
      </c>
      <c r="E12" s="3" t="s">
        <v>39</v>
      </c>
      <c r="F12" s="5">
        <v>7</v>
      </c>
      <c r="G12" s="4" t="s">
        <v>50</v>
      </c>
      <c r="H12" s="3" t="s">
        <v>51</v>
      </c>
      <c r="I12" s="7">
        <v>8</v>
      </c>
      <c r="J12" s="7">
        <v>6</v>
      </c>
      <c r="K12" s="7">
        <v>1</v>
      </c>
      <c r="L12" s="7">
        <v>3</v>
      </c>
      <c r="M12" s="8">
        <f t="shared" si="0"/>
        <v>18</v>
      </c>
      <c r="N12" s="7">
        <v>4</v>
      </c>
      <c r="O12" s="7">
        <v>5</v>
      </c>
      <c r="P12" s="1">
        <f t="shared" si="1"/>
        <v>9</v>
      </c>
      <c r="Q12" s="8">
        <f t="shared" si="2"/>
        <v>27</v>
      </c>
      <c r="R12" s="8">
        <v>6</v>
      </c>
      <c r="S12" s="8"/>
    </row>
    <row r="13" spans="1:23" s="20" customFormat="1" ht="15.75">
      <c r="A13" s="19">
        <v>8</v>
      </c>
      <c r="B13" s="6">
        <v>1007</v>
      </c>
      <c r="C13" s="4" t="s">
        <v>40</v>
      </c>
      <c r="D13" s="3" t="s">
        <v>41</v>
      </c>
      <c r="E13" s="3" t="s">
        <v>42</v>
      </c>
      <c r="F13" s="5">
        <v>7</v>
      </c>
      <c r="G13" s="4" t="s">
        <v>45</v>
      </c>
      <c r="H13" s="3" t="s">
        <v>46</v>
      </c>
      <c r="I13" s="7">
        <v>6</v>
      </c>
      <c r="J13" s="7">
        <v>3</v>
      </c>
      <c r="K13" s="7">
        <v>3</v>
      </c>
      <c r="L13" s="7">
        <v>0</v>
      </c>
      <c r="M13" s="8">
        <f t="shared" si="0"/>
        <v>12</v>
      </c>
      <c r="N13" s="7"/>
      <c r="O13" s="7"/>
      <c r="P13" s="1">
        <f>O13+N13</f>
        <v>0</v>
      </c>
      <c r="Q13" s="8">
        <f t="shared" si="2"/>
        <v>12</v>
      </c>
      <c r="R13" s="8">
        <v>7</v>
      </c>
      <c r="S13" s="8"/>
    </row>
    <row r="14" spans="1:23" s="20" customFormat="1" ht="15.75">
      <c r="A14" s="19">
        <v>9</v>
      </c>
      <c r="B14" s="6">
        <v>107</v>
      </c>
      <c r="C14" s="4" t="s">
        <v>17</v>
      </c>
      <c r="D14" s="3" t="s">
        <v>18</v>
      </c>
      <c r="E14" s="3" t="s">
        <v>19</v>
      </c>
      <c r="F14" s="5">
        <v>7</v>
      </c>
      <c r="G14" s="4" t="s">
        <v>43</v>
      </c>
      <c r="H14" s="3" t="s">
        <v>44</v>
      </c>
      <c r="I14" s="7">
        <v>6</v>
      </c>
      <c r="J14" s="7">
        <v>3</v>
      </c>
      <c r="K14" s="7">
        <v>0</v>
      </c>
      <c r="L14" s="7">
        <v>1</v>
      </c>
      <c r="M14" s="8">
        <f t="shared" si="0"/>
        <v>10</v>
      </c>
      <c r="N14" s="7"/>
      <c r="O14" s="7"/>
      <c r="P14" s="1">
        <f>O14+N14</f>
        <v>0</v>
      </c>
      <c r="Q14" s="8">
        <f t="shared" si="2"/>
        <v>10</v>
      </c>
      <c r="R14" s="8">
        <v>8</v>
      </c>
      <c r="S14" s="8"/>
    </row>
    <row r="15" spans="1:23" s="20" customFormat="1" ht="15.75">
      <c r="A15" s="19">
        <v>10</v>
      </c>
      <c r="B15" s="6">
        <v>307</v>
      </c>
      <c r="C15" s="4" t="s">
        <v>23</v>
      </c>
      <c r="D15" s="3" t="s">
        <v>24</v>
      </c>
      <c r="E15" s="3" t="s">
        <v>25</v>
      </c>
      <c r="F15" s="5">
        <v>7</v>
      </c>
      <c r="G15" s="4" t="s">
        <v>47</v>
      </c>
      <c r="H15" s="3" t="s">
        <v>46</v>
      </c>
      <c r="I15" s="7">
        <v>10</v>
      </c>
      <c r="J15" s="7">
        <v>0</v>
      </c>
      <c r="K15" s="7">
        <v>0</v>
      </c>
      <c r="L15" s="7">
        <v>0</v>
      </c>
      <c r="M15" s="8">
        <f t="shared" si="0"/>
        <v>10</v>
      </c>
      <c r="N15" s="7"/>
      <c r="O15" s="7"/>
      <c r="P15" s="1">
        <f>O15+N15</f>
        <v>0</v>
      </c>
      <c r="Q15" s="8">
        <f t="shared" si="2"/>
        <v>10</v>
      </c>
      <c r="R15" s="8">
        <v>8</v>
      </c>
      <c r="S15" s="8"/>
    </row>
    <row r="16" spans="1:23">
      <c r="F16" s="21"/>
      <c r="M16" s="21"/>
      <c r="N16" s="23"/>
      <c r="Q16" s="21"/>
      <c r="R16" s="21"/>
    </row>
    <row r="17" spans="3:18">
      <c r="F17" s="21"/>
      <c r="M17" s="21"/>
      <c r="N17" s="23"/>
      <c r="Q17" s="21"/>
      <c r="R17" s="21"/>
    </row>
    <row r="18" spans="3:18">
      <c r="C18" s="21" t="s">
        <v>100</v>
      </c>
      <c r="F18" s="21"/>
      <c r="M18" s="21"/>
      <c r="N18" s="23"/>
      <c r="Q18" s="21"/>
      <c r="R18" s="21"/>
    </row>
    <row r="19" spans="3:18">
      <c r="C19" s="21" t="s">
        <v>14</v>
      </c>
      <c r="D19" s="21" t="s">
        <v>101</v>
      </c>
      <c r="F19" s="21"/>
      <c r="M19" s="21"/>
      <c r="N19" s="23"/>
      <c r="Q19" s="21"/>
      <c r="R19" s="21"/>
    </row>
    <row r="20" spans="3:18">
      <c r="D20" s="21" t="s">
        <v>98</v>
      </c>
      <c r="F20" s="21"/>
      <c r="M20" s="21"/>
      <c r="N20" s="23"/>
      <c r="Q20" s="21"/>
      <c r="R20" s="21"/>
    </row>
    <row r="21" spans="3:18">
      <c r="D21" s="21" t="s">
        <v>99</v>
      </c>
      <c r="F21" s="21"/>
      <c r="M21" s="21"/>
      <c r="N21" s="23"/>
      <c r="Q21" s="21"/>
      <c r="R21" s="21"/>
    </row>
  </sheetData>
  <sortState ref="A6:S15">
    <sortCondition descending="1" ref="Q6:Q15"/>
    <sortCondition ref="C6:C15"/>
  </sortState>
  <mergeCells count="2">
    <mergeCell ref="A1:S1"/>
    <mergeCell ref="A3:S3"/>
  </mergeCells>
  <pageMargins left="0.37" right="0.31" top="0.74803149606299213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workbookViewId="0">
      <selection activeCell="S10" sqref="S6:S10"/>
    </sheetView>
  </sheetViews>
  <sheetFormatPr defaultColWidth="8.5703125" defaultRowHeight="15"/>
  <cols>
    <col min="1" max="1" width="3.5703125" style="21" customWidth="1"/>
    <col min="2" max="2" width="7" style="21" hidden="1" customWidth="1"/>
    <col min="3" max="4" width="12.85546875" style="21" customWidth="1"/>
    <col min="5" max="5" width="16.85546875" style="21" customWidth="1"/>
    <col min="6" max="6" width="6.85546875" style="22" customWidth="1"/>
    <col min="7" max="7" width="30.85546875" style="21" customWidth="1"/>
    <col min="8" max="8" width="20.85546875" style="21" customWidth="1"/>
    <col min="9" max="12" width="4.85546875" style="21" customWidth="1"/>
    <col min="13" max="13" width="5.5703125" style="23" customWidth="1"/>
    <col min="14" max="15" width="4.85546875" style="21" customWidth="1"/>
    <col min="16" max="16" width="5.5703125" style="21" customWidth="1"/>
    <col min="17" max="18" width="9.5703125" style="22" customWidth="1"/>
    <col min="19" max="19" width="12.5703125" style="21" customWidth="1"/>
    <col min="20" max="16384" width="8.5703125" style="21"/>
  </cols>
  <sheetData>
    <row r="1" spans="1:23" s="10" customFormat="1" ht="18.7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9"/>
      <c r="U1" s="9"/>
    </row>
    <row r="2" spans="1:23" s="10" customFormat="1">
      <c r="A2" s="11"/>
      <c r="B2" s="11"/>
      <c r="C2" s="11"/>
      <c r="D2" s="11"/>
      <c r="E2" s="12"/>
      <c r="F2" s="13"/>
      <c r="G2" s="12"/>
      <c r="H2" s="14"/>
      <c r="I2" s="14"/>
      <c r="J2" s="14"/>
      <c r="K2" s="14"/>
      <c r="L2" s="14"/>
      <c r="M2" s="15"/>
      <c r="N2" s="14"/>
      <c r="O2" s="14"/>
      <c r="P2" s="14"/>
      <c r="Q2" s="14"/>
      <c r="R2" s="14"/>
      <c r="S2" s="14"/>
      <c r="T2" s="14"/>
      <c r="U2" s="14"/>
    </row>
    <row r="3" spans="1:23" s="10" customFormat="1" ht="15.75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4"/>
      <c r="U3" s="14"/>
    </row>
    <row r="4" spans="1:23" s="10" customFormat="1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4"/>
      <c r="U4" s="14"/>
    </row>
    <row r="5" spans="1:23" s="18" customFormat="1" ht="30" customHeight="1">
      <c r="A5" s="8" t="s">
        <v>0</v>
      </c>
      <c r="B5" s="8" t="s">
        <v>12</v>
      </c>
      <c r="C5" s="8" t="s">
        <v>2</v>
      </c>
      <c r="D5" s="8" t="s">
        <v>3</v>
      </c>
      <c r="E5" s="8" t="s">
        <v>5</v>
      </c>
      <c r="F5" s="8" t="s">
        <v>1</v>
      </c>
      <c r="G5" s="8" t="s">
        <v>6</v>
      </c>
      <c r="H5" s="17" t="s">
        <v>11</v>
      </c>
      <c r="I5" s="17">
        <v>1</v>
      </c>
      <c r="J5" s="17">
        <v>2</v>
      </c>
      <c r="K5" s="17">
        <v>3</v>
      </c>
      <c r="L5" s="17">
        <v>4</v>
      </c>
      <c r="M5" s="8" t="s">
        <v>7</v>
      </c>
      <c r="N5" s="8">
        <v>1</v>
      </c>
      <c r="O5" s="8">
        <v>2</v>
      </c>
      <c r="P5" s="17" t="s">
        <v>8</v>
      </c>
      <c r="Q5" s="17" t="s">
        <v>9</v>
      </c>
      <c r="R5" s="17" t="s">
        <v>4</v>
      </c>
      <c r="S5" s="17" t="s">
        <v>10</v>
      </c>
      <c r="T5" s="15"/>
      <c r="U5" s="15"/>
      <c r="V5" s="15"/>
      <c r="W5" s="15"/>
    </row>
    <row r="6" spans="1:23" s="20" customFormat="1" ht="15.75">
      <c r="A6" s="19">
        <v>1</v>
      </c>
      <c r="B6" s="6">
        <v>1308</v>
      </c>
      <c r="C6" s="4" t="s">
        <v>61</v>
      </c>
      <c r="D6" s="3" t="s">
        <v>18</v>
      </c>
      <c r="E6" s="3" t="s">
        <v>19</v>
      </c>
      <c r="F6" s="5">
        <v>8</v>
      </c>
      <c r="G6" s="4" t="s">
        <v>85</v>
      </c>
      <c r="H6" s="3" t="s">
        <v>46</v>
      </c>
      <c r="I6" s="7">
        <v>2</v>
      </c>
      <c r="J6" s="7">
        <v>1</v>
      </c>
      <c r="K6" s="7">
        <v>10</v>
      </c>
      <c r="L6" s="7">
        <v>3</v>
      </c>
      <c r="M6" s="8">
        <f t="shared" ref="M6:M19" si="0">SUM(I6:L6)</f>
        <v>16</v>
      </c>
      <c r="N6" s="7">
        <v>6</v>
      </c>
      <c r="O6" s="7">
        <v>7</v>
      </c>
      <c r="P6" s="1">
        <f t="shared" ref="P6:P19" si="1">ROUND(O6+N6,0)</f>
        <v>13</v>
      </c>
      <c r="Q6" s="8">
        <f t="shared" ref="Q6:Q19" si="2">P6+M6</f>
        <v>29</v>
      </c>
      <c r="R6" s="8">
        <v>1</v>
      </c>
      <c r="S6" s="8"/>
    </row>
    <row r="7" spans="1:23" s="20" customFormat="1" ht="15.75">
      <c r="A7" s="19">
        <v>2</v>
      </c>
      <c r="B7" s="6">
        <v>2108</v>
      </c>
      <c r="C7" s="4" t="s">
        <v>78</v>
      </c>
      <c r="D7" s="3" t="s">
        <v>79</v>
      </c>
      <c r="E7" s="3" t="s">
        <v>80</v>
      </c>
      <c r="F7" s="5">
        <v>8</v>
      </c>
      <c r="G7" s="4" t="s">
        <v>81</v>
      </c>
      <c r="H7" s="3"/>
      <c r="I7" s="7">
        <v>2</v>
      </c>
      <c r="J7" s="7">
        <v>0</v>
      </c>
      <c r="K7" s="7">
        <v>8</v>
      </c>
      <c r="L7" s="7">
        <v>1</v>
      </c>
      <c r="M7" s="8">
        <f t="shared" si="0"/>
        <v>11</v>
      </c>
      <c r="N7" s="7">
        <v>8</v>
      </c>
      <c r="O7" s="7">
        <v>9</v>
      </c>
      <c r="P7" s="1">
        <f t="shared" si="1"/>
        <v>17</v>
      </c>
      <c r="Q7" s="8">
        <f t="shared" si="2"/>
        <v>28</v>
      </c>
      <c r="R7" s="8">
        <v>2</v>
      </c>
      <c r="S7" s="8"/>
    </row>
    <row r="8" spans="1:23" s="20" customFormat="1" ht="15.75">
      <c r="A8" s="19">
        <v>3</v>
      </c>
      <c r="B8" s="6">
        <v>1408</v>
      </c>
      <c r="C8" s="4" t="s">
        <v>62</v>
      </c>
      <c r="D8" s="3" t="s">
        <v>63</v>
      </c>
      <c r="E8" s="3" t="s">
        <v>42</v>
      </c>
      <c r="F8" s="5">
        <v>8</v>
      </c>
      <c r="G8" s="4" t="s">
        <v>86</v>
      </c>
      <c r="H8" s="3" t="s">
        <v>46</v>
      </c>
      <c r="I8" s="7">
        <v>8</v>
      </c>
      <c r="J8" s="7">
        <v>0</v>
      </c>
      <c r="K8" s="7">
        <v>2</v>
      </c>
      <c r="L8" s="7">
        <v>5</v>
      </c>
      <c r="M8" s="8">
        <f t="shared" si="0"/>
        <v>15</v>
      </c>
      <c r="N8" s="7">
        <v>4</v>
      </c>
      <c r="O8" s="7">
        <v>4.5</v>
      </c>
      <c r="P8" s="1">
        <f t="shared" si="1"/>
        <v>9</v>
      </c>
      <c r="Q8" s="8">
        <f t="shared" si="2"/>
        <v>24</v>
      </c>
      <c r="R8" s="8">
        <v>3</v>
      </c>
      <c r="S8" s="8"/>
    </row>
    <row r="9" spans="1:23" s="20" customFormat="1" ht="15.75">
      <c r="A9" s="19">
        <v>4</v>
      </c>
      <c r="B9" s="6">
        <v>2308</v>
      </c>
      <c r="C9" s="4" t="s">
        <v>52</v>
      </c>
      <c r="D9" s="3" t="s">
        <v>30</v>
      </c>
      <c r="E9" s="3" t="s">
        <v>53</v>
      </c>
      <c r="F9" s="5">
        <v>8</v>
      </c>
      <c r="G9" s="4" t="s">
        <v>81</v>
      </c>
      <c r="H9" s="3"/>
      <c r="I9" s="7">
        <v>8</v>
      </c>
      <c r="J9" s="7">
        <v>1</v>
      </c>
      <c r="K9" s="7">
        <v>2</v>
      </c>
      <c r="L9" s="7">
        <v>2</v>
      </c>
      <c r="M9" s="8">
        <f t="shared" si="0"/>
        <v>13</v>
      </c>
      <c r="N9" s="7">
        <v>3</v>
      </c>
      <c r="O9" s="7">
        <v>7</v>
      </c>
      <c r="P9" s="1">
        <f t="shared" si="1"/>
        <v>10</v>
      </c>
      <c r="Q9" s="8">
        <f t="shared" si="2"/>
        <v>23</v>
      </c>
      <c r="R9" s="8">
        <v>4</v>
      </c>
      <c r="S9" s="8"/>
    </row>
    <row r="10" spans="1:23" s="20" customFormat="1" ht="15.75">
      <c r="A10" s="19">
        <v>5</v>
      </c>
      <c r="B10" s="6">
        <v>1808</v>
      </c>
      <c r="C10" s="4" t="s">
        <v>70</v>
      </c>
      <c r="D10" s="3" t="s">
        <v>71</v>
      </c>
      <c r="E10" s="3" t="s">
        <v>72</v>
      </c>
      <c r="F10" s="5">
        <v>8</v>
      </c>
      <c r="G10" s="4" t="s">
        <v>89</v>
      </c>
      <c r="H10" s="3" t="s">
        <v>46</v>
      </c>
      <c r="I10" s="7">
        <v>5</v>
      </c>
      <c r="J10" s="7">
        <v>0</v>
      </c>
      <c r="K10" s="7">
        <v>10</v>
      </c>
      <c r="L10" s="7">
        <v>1</v>
      </c>
      <c r="M10" s="8">
        <f t="shared" si="0"/>
        <v>16</v>
      </c>
      <c r="N10" s="7">
        <v>3</v>
      </c>
      <c r="O10" s="7">
        <v>3.5</v>
      </c>
      <c r="P10" s="1">
        <f t="shared" si="1"/>
        <v>7</v>
      </c>
      <c r="Q10" s="8">
        <f t="shared" si="2"/>
        <v>23</v>
      </c>
      <c r="R10" s="8">
        <v>4</v>
      </c>
      <c r="S10" s="8"/>
    </row>
    <row r="11" spans="1:23" s="20" customFormat="1" ht="15.75">
      <c r="A11" s="19">
        <v>6</v>
      </c>
      <c r="B11" s="6">
        <v>1108</v>
      </c>
      <c r="C11" s="4" t="s">
        <v>96</v>
      </c>
      <c r="D11" s="3" t="s">
        <v>97</v>
      </c>
      <c r="E11" s="3" t="s">
        <v>19</v>
      </c>
      <c r="F11" s="5">
        <v>8</v>
      </c>
      <c r="G11" s="2" t="s">
        <v>47</v>
      </c>
      <c r="H11" s="3" t="s">
        <v>46</v>
      </c>
      <c r="I11" s="7">
        <v>3</v>
      </c>
      <c r="J11" s="7">
        <v>0</v>
      </c>
      <c r="K11" s="7">
        <v>1</v>
      </c>
      <c r="L11" s="7">
        <v>1</v>
      </c>
      <c r="M11" s="8">
        <f t="shared" si="0"/>
        <v>5</v>
      </c>
      <c r="N11" s="7">
        <v>8</v>
      </c>
      <c r="O11" s="7">
        <v>7</v>
      </c>
      <c r="P11" s="1">
        <f t="shared" si="1"/>
        <v>15</v>
      </c>
      <c r="Q11" s="8">
        <f t="shared" si="2"/>
        <v>20</v>
      </c>
      <c r="R11" s="8">
        <v>5</v>
      </c>
      <c r="S11" s="8"/>
    </row>
    <row r="12" spans="1:23" s="20" customFormat="1" ht="15.75">
      <c r="A12" s="19">
        <v>7</v>
      </c>
      <c r="B12" s="6">
        <v>1208</v>
      </c>
      <c r="C12" s="4" t="s">
        <v>59</v>
      </c>
      <c r="D12" s="3" t="s">
        <v>41</v>
      </c>
      <c r="E12" s="3" t="s">
        <v>60</v>
      </c>
      <c r="F12" s="5">
        <v>8</v>
      </c>
      <c r="G12" s="4" t="s">
        <v>45</v>
      </c>
      <c r="H12" s="3" t="s">
        <v>46</v>
      </c>
      <c r="I12" s="7">
        <v>2</v>
      </c>
      <c r="J12" s="7">
        <v>0</v>
      </c>
      <c r="K12" s="7">
        <v>1</v>
      </c>
      <c r="L12" s="7">
        <v>2</v>
      </c>
      <c r="M12" s="8">
        <f t="shared" si="0"/>
        <v>5</v>
      </c>
      <c r="N12" s="7">
        <v>8</v>
      </c>
      <c r="O12" s="7">
        <v>4</v>
      </c>
      <c r="P12" s="1">
        <f t="shared" si="1"/>
        <v>12</v>
      </c>
      <c r="Q12" s="8">
        <f t="shared" si="2"/>
        <v>17</v>
      </c>
      <c r="R12" s="8">
        <v>6</v>
      </c>
      <c r="S12" s="8"/>
    </row>
    <row r="13" spans="1:23" s="20" customFormat="1" ht="15.75">
      <c r="A13" s="19">
        <v>8</v>
      </c>
      <c r="B13" s="6">
        <v>1508</v>
      </c>
      <c r="C13" s="4" t="s">
        <v>64</v>
      </c>
      <c r="D13" s="3" t="s">
        <v>65</v>
      </c>
      <c r="E13" s="3" t="s">
        <v>66</v>
      </c>
      <c r="F13" s="5">
        <v>8</v>
      </c>
      <c r="G13" s="4" t="s">
        <v>87</v>
      </c>
      <c r="H13" s="3" t="s">
        <v>46</v>
      </c>
      <c r="I13" s="7">
        <v>1</v>
      </c>
      <c r="J13" s="7">
        <v>0</v>
      </c>
      <c r="K13" s="7">
        <v>2</v>
      </c>
      <c r="L13" s="7">
        <v>2</v>
      </c>
      <c r="M13" s="8">
        <f t="shared" si="0"/>
        <v>5</v>
      </c>
      <c r="N13" s="7">
        <v>4</v>
      </c>
      <c r="O13" s="7">
        <v>5</v>
      </c>
      <c r="P13" s="1">
        <f t="shared" si="1"/>
        <v>9</v>
      </c>
      <c r="Q13" s="8">
        <f t="shared" si="2"/>
        <v>14</v>
      </c>
      <c r="R13" s="8">
        <v>7</v>
      </c>
      <c r="S13" s="8"/>
    </row>
    <row r="14" spans="1:23" s="20" customFormat="1" ht="15.75">
      <c r="A14" s="19">
        <v>9</v>
      </c>
      <c r="B14" s="6">
        <v>2408</v>
      </c>
      <c r="C14" s="4" t="s">
        <v>56</v>
      </c>
      <c r="D14" s="3" t="s">
        <v>57</v>
      </c>
      <c r="E14" s="3" t="s">
        <v>58</v>
      </c>
      <c r="F14" s="5">
        <v>8</v>
      </c>
      <c r="G14" s="4" t="s">
        <v>83</v>
      </c>
      <c r="H14" s="3" t="s">
        <v>84</v>
      </c>
      <c r="I14" s="7">
        <v>5</v>
      </c>
      <c r="J14" s="7">
        <v>0</v>
      </c>
      <c r="K14" s="7">
        <v>0</v>
      </c>
      <c r="L14" s="7">
        <v>0</v>
      </c>
      <c r="M14" s="8">
        <f t="shared" si="0"/>
        <v>5</v>
      </c>
      <c r="N14" s="7">
        <v>4</v>
      </c>
      <c r="O14" s="7">
        <v>4</v>
      </c>
      <c r="P14" s="1">
        <f t="shared" si="1"/>
        <v>8</v>
      </c>
      <c r="Q14" s="8">
        <f t="shared" si="2"/>
        <v>13</v>
      </c>
      <c r="R14" s="8">
        <v>8</v>
      </c>
      <c r="S14" s="8"/>
    </row>
    <row r="15" spans="1:23" s="20" customFormat="1" ht="15.75">
      <c r="A15" s="19">
        <v>10</v>
      </c>
      <c r="B15" s="6">
        <v>1908</v>
      </c>
      <c r="C15" s="4" t="s">
        <v>73</v>
      </c>
      <c r="D15" s="3" t="s">
        <v>55</v>
      </c>
      <c r="E15" s="3" t="s">
        <v>60</v>
      </c>
      <c r="F15" s="5">
        <v>8</v>
      </c>
      <c r="G15" s="4" t="s">
        <v>45</v>
      </c>
      <c r="H15" s="3" t="s">
        <v>46</v>
      </c>
      <c r="I15" s="7">
        <v>6</v>
      </c>
      <c r="J15" s="7">
        <v>0</v>
      </c>
      <c r="K15" s="7">
        <v>0</v>
      </c>
      <c r="L15" s="7">
        <v>1</v>
      </c>
      <c r="M15" s="8">
        <f t="shared" si="0"/>
        <v>7</v>
      </c>
      <c r="N15" s="7">
        <v>1</v>
      </c>
      <c r="O15" s="7">
        <v>4</v>
      </c>
      <c r="P15" s="1">
        <f t="shared" si="1"/>
        <v>5</v>
      </c>
      <c r="Q15" s="8">
        <f t="shared" si="2"/>
        <v>12</v>
      </c>
      <c r="R15" s="8">
        <v>9</v>
      </c>
      <c r="S15" s="8"/>
    </row>
    <row r="16" spans="1:23" s="20" customFormat="1" ht="15.75">
      <c r="A16" s="19">
        <v>11</v>
      </c>
      <c r="B16" s="6">
        <v>2008</v>
      </c>
      <c r="C16" s="4" t="s">
        <v>74</v>
      </c>
      <c r="D16" s="3" t="s">
        <v>75</v>
      </c>
      <c r="E16" s="3" t="s">
        <v>22</v>
      </c>
      <c r="F16" s="5">
        <v>8</v>
      </c>
      <c r="G16" s="4" t="s">
        <v>90</v>
      </c>
      <c r="H16" s="3"/>
      <c r="I16" s="7">
        <v>1</v>
      </c>
      <c r="J16" s="7">
        <v>0</v>
      </c>
      <c r="K16" s="7">
        <v>8</v>
      </c>
      <c r="L16" s="7">
        <v>1</v>
      </c>
      <c r="M16" s="8">
        <f t="shared" si="0"/>
        <v>10</v>
      </c>
      <c r="N16" s="7"/>
      <c r="O16" s="7"/>
      <c r="P16" s="1">
        <f t="shared" si="1"/>
        <v>0</v>
      </c>
      <c r="Q16" s="8">
        <f t="shared" si="2"/>
        <v>10</v>
      </c>
      <c r="R16" s="8">
        <v>10</v>
      </c>
      <c r="S16" s="8"/>
    </row>
    <row r="17" spans="1:19" s="20" customFormat="1" ht="15.75">
      <c r="A17" s="19">
        <v>12</v>
      </c>
      <c r="B17" s="6">
        <v>2208</v>
      </c>
      <c r="C17" s="4" t="s">
        <v>54</v>
      </c>
      <c r="D17" s="3" t="s">
        <v>55</v>
      </c>
      <c r="E17" s="3" t="s">
        <v>42</v>
      </c>
      <c r="F17" s="5">
        <v>8</v>
      </c>
      <c r="G17" s="4" t="s">
        <v>82</v>
      </c>
      <c r="H17" s="3" t="s">
        <v>46</v>
      </c>
      <c r="I17" s="7">
        <v>0</v>
      </c>
      <c r="J17" s="7">
        <v>0</v>
      </c>
      <c r="K17" s="7">
        <v>0</v>
      </c>
      <c r="L17" s="7">
        <v>1</v>
      </c>
      <c r="M17" s="8">
        <f t="shared" si="0"/>
        <v>1</v>
      </c>
      <c r="N17" s="7"/>
      <c r="O17" s="7"/>
      <c r="P17" s="1">
        <f t="shared" si="1"/>
        <v>0</v>
      </c>
      <c r="Q17" s="8">
        <f t="shared" si="2"/>
        <v>1</v>
      </c>
      <c r="R17" s="8">
        <v>11</v>
      </c>
      <c r="S17" s="8"/>
    </row>
    <row r="18" spans="1:19" s="20" customFormat="1" ht="15.75">
      <c r="A18" s="19">
        <v>13</v>
      </c>
      <c r="B18" s="6">
        <v>1708</v>
      </c>
      <c r="C18" s="4" t="s">
        <v>67</v>
      </c>
      <c r="D18" s="3" t="s">
        <v>68</v>
      </c>
      <c r="E18" s="3" t="s">
        <v>69</v>
      </c>
      <c r="F18" s="5">
        <v>8</v>
      </c>
      <c r="G18" s="4" t="s">
        <v>88</v>
      </c>
      <c r="H18" s="3" t="s">
        <v>46</v>
      </c>
      <c r="I18" s="7">
        <v>0</v>
      </c>
      <c r="J18" s="7">
        <v>0</v>
      </c>
      <c r="K18" s="7">
        <v>1</v>
      </c>
      <c r="L18" s="7">
        <v>0</v>
      </c>
      <c r="M18" s="8">
        <f t="shared" si="0"/>
        <v>1</v>
      </c>
      <c r="N18" s="7"/>
      <c r="O18" s="7"/>
      <c r="P18" s="1">
        <f t="shared" si="1"/>
        <v>0</v>
      </c>
      <c r="Q18" s="8">
        <f t="shared" si="2"/>
        <v>1</v>
      </c>
      <c r="R18" s="8">
        <v>11</v>
      </c>
      <c r="S18" s="8"/>
    </row>
    <row r="19" spans="1:19" s="20" customFormat="1" ht="15.75">
      <c r="A19" s="19">
        <v>14</v>
      </c>
      <c r="B19" s="6">
        <v>2508</v>
      </c>
      <c r="C19" s="4" t="s">
        <v>76</v>
      </c>
      <c r="D19" s="3" t="s">
        <v>77</v>
      </c>
      <c r="E19" s="3" t="s">
        <v>95</v>
      </c>
      <c r="F19" s="5">
        <v>8</v>
      </c>
      <c r="G19" s="4" t="s">
        <v>91</v>
      </c>
      <c r="H19" s="3" t="s">
        <v>92</v>
      </c>
      <c r="I19" s="7">
        <v>0</v>
      </c>
      <c r="J19" s="7">
        <v>0</v>
      </c>
      <c r="K19" s="7">
        <v>0</v>
      </c>
      <c r="L19" s="7">
        <v>0</v>
      </c>
      <c r="M19" s="8">
        <f t="shared" si="0"/>
        <v>0</v>
      </c>
      <c r="N19" s="7"/>
      <c r="O19" s="7"/>
      <c r="P19" s="1">
        <f t="shared" si="1"/>
        <v>0</v>
      </c>
      <c r="Q19" s="8">
        <f t="shared" si="2"/>
        <v>0</v>
      </c>
      <c r="R19" s="8">
        <v>12</v>
      </c>
      <c r="S19" s="8"/>
    </row>
    <row r="22" spans="1:19">
      <c r="C22" s="21" t="s">
        <v>100</v>
      </c>
      <c r="F22" s="21"/>
      <c r="M22" s="21"/>
      <c r="N22" s="23"/>
      <c r="Q22" s="21"/>
      <c r="R22" s="21"/>
    </row>
    <row r="23" spans="1:19">
      <c r="C23" s="21" t="s">
        <v>14</v>
      </c>
      <c r="D23" s="21" t="s">
        <v>101</v>
      </c>
      <c r="F23" s="21"/>
      <c r="M23" s="21"/>
      <c r="N23" s="23"/>
      <c r="Q23" s="21"/>
      <c r="R23" s="21"/>
    </row>
    <row r="24" spans="1:19">
      <c r="D24" s="21" t="s">
        <v>98</v>
      </c>
      <c r="F24" s="21"/>
      <c r="M24" s="21"/>
      <c r="N24" s="23"/>
      <c r="Q24" s="21"/>
      <c r="R24" s="21"/>
    </row>
    <row r="25" spans="1:19">
      <c r="D25" s="21" t="s">
        <v>99</v>
      </c>
      <c r="F25" s="21"/>
      <c r="M25" s="21"/>
      <c r="N25" s="23"/>
      <c r="Q25" s="21"/>
      <c r="R25" s="21"/>
    </row>
  </sheetData>
  <sortState ref="A6:Q19">
    <sortCondition descending="1" ref="Q6:Q19"/>
    <sortCondition ref="C6:C19"/>
  </sortState>
  <mergeCells count="2">
    <mergeCell ref="A1:S1"/>
    <mergeCell ref="A3:S3"/>
  </mergeCells>
  <pageMargins left="0.37" right="0.36" top="0.74803149606299213" bottom="0.74803149606299213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2017-01-20T05:26:23Z</dcterms:modified>
</cp:coreProperties>
</file>